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5" yWindow="120" windowWidth="11400" windowHeight="11010" tabRatio="866" activeTab="1"/>
  </bookViews>
  <sheets>
    <sheet name="КСС" sheetId="84" r:id="rId1"/>
    <sheet name="КС-Подобект 5" sheetId="87" r:id="rId2"/>
    <sheet name="КС-Подобект 2 " sheetId="88" r:id="rId3"/>
  </sheets>
  <definedNames>
    <definedName name="_xlnm.Print_Area" localSheetId="0">КСС!$A$1:$E$23</definedName>
  </definedNames>
  <calcPr calcId="145621"/>
</workbook>
</file>

<file path=xl/calcChain.xml><?xml version="1.0" encoding="utf-8"?>
<calcChain xmlns="http://schemas.openxmlformats.org/spreadsheetml/2006/main">
  <c r="G76" i="87" l="1"/>
  <c r="G61" i="87" s="1"/>
  <c r="G58" i="87"/>
  <c r="G53" i="87" s="1"/>
  <c r="G50" i="87"/>
  <c r="G32" i="87" s="1"/>
  <c r="G28" i="87"/>
  <c r="G19" i="87" s="1"/>
  <c r="G20" i="87" l="1"/>
  <c r="G21" i="87"/>
</calcChain>
</file>

<file path=xl/sharedStrings.xml><?xml version="1.0" encoding="utf-8"?>
<sst xmlns="http://schemas.openxmlformats.org/spreadsheetml/2006/main" count="386" uniqueCount="198">
  <si>
    <t>м</t>
  </si>
  <si>
    <t>Количество</t>
  </si>
  <si>
    <t>бр.</t>
  </si>
  <si>
    <t>ДЕЙНОСТИ ИЗВЪН РЕФЕРЕНТНИЯ СПИСЪК</t>
  </si>
  <si>
    <t xml:space="preserve">КОЛИЧЕСТВЕНО - СТОЙНОСТНА СМЕТКА
</t>
  </si>
  <si>
    <t>ОБЕКТ: „Подобряване на материалната база на училище „Св. Св. Кирил и Методий“ – гр. Рудозем, включващо следните подобекти: подобект 1:„Основен ремонт на СОУ „Св. Св. Кирил и Методий“ – гр. Рудозем – Сграда  1“; подобект 2: „Ремонт и реконструкция на дворно пространство  /към сграда 1/ - вертикална планировка“;  подобект 3: „Основен ремонт на физкултурен салон“;  подобект  4: „Основен ремонт на СОУ „Св. Св. Кирил и Методий“ – гр. Рудозем – Сграда 2 /Начален курс/“; подобект 5: „Ремонт и реконструкция на дворно пространство /към сграда 2/- вертикална планировка“.</t>
  </si>
  <si>
    <t>ЧАСТ: ПАРКОУСТРОЙСТВО И БЛАГОУСТРОЙСТВО</t>
  </si>
  <si>
    <t xml:space="preserve">№ </t>
  </si>
  <si>
    <t>Наименование на материала или вида работа</t>
  </si>
  <si>
    <t>Размер -см</t>
  </si>
  <si>
    <t>Опаковка</t>
  </si>
  <si>
    <t>Ед. мярка</t>
  </si>
  <si>
    <t>I</t>
  </si>
  <si>
    <t>ПОДГОТОВКА И ОБРАБОТКА НА ПОЧВАТА-агротехнически мероприятия</t>
  </si>
  <si>
    <t>1</t>
  </si>
  <si>
    <t>Механизирано разкопаване на почвата: почистване от корени,бурени,камъни, строителни отпадъци</t>
  </si>
  <si>
    <t>м2</t>
  </si>
  <si>
    <t>2</t>
  </si>
  <si>
    <t>Събиране,изнасяне,натоварване и извозване на растителен и др.отпад извън територията на обекта до сметище</t>
  </si>
  <si>
    <t>м3</t>
  </si>
  <si>
    <t>3</t>
  </si>
  <si>
    <t>Доставка и насипване  на хумус</t>
  </si>
  <si>
    <t>4</t>
  </si>
  <si>
    <t>Фрезоване,подравняване и общо моделиране на терена /ръчно,механизирано/</t>
  </si>
  <si>
    <t>5</t>
  </si>
  <si>
    <t>Премахване /отсичане и изкореняване/ на съществуващи дървесни екземпляри /без декорат.ефект и в лошо състояние, дървета,които са в конфронтация с новото проектно решение/,извозване на растителен и др.отпад извън територията на обекта до сметище</t>
  </si>
  <si>
    <t>II</t>
  </si>
  <si>
    <t>ДЕКОРАТИВНИ РАСТЕНИЯ</t>
  </si>
  <si>
    <t>Широколистни дървета</t>
  </si>
  <si>
    <t xml:space="preserve">Труд </t>
  </si>
  <si>
    <t>Засаждане на широколистни дървета 7-9 г. в дупки 80/80/80см</t>
  </si>
  <si>
    <t>Дървени колове: без кора, инпрегнирани, със заострен връх,250см,Ф8/10, за укрепване на широколистни дървета-по 2бр. на дърво</t>
  </si>
  <si>
    <t>Колани за дървета -черен, неразграждащ се,ширина на лентата 30мм</t>
  </si>
  <si>
    <t>л.м.</t>
  </si>
  <si>
    <t>Материал/вид</t>
  </si>
  <si>
    <t>Acer platanoides "Crimson King"</t>
  </si>
  <si>
    <t>Ф14/16, h300/350</t>
  </si>
  <si>
    <t>контейнер</t>
  </si>
  <si>
    <t>Betula pendula "Long Trunk"</t>
  </si>
  <si>
    <t>Ф8/10,         HT 150</t>
  </si>
  <si>
    <t>6</t>
  </si>
  <si>
    <t>Platanus acerifolia "Alphens Globe"</t>
  </si>
  <si>
    <t>Ф8/10, HT200, h220/250</t>
  </si>
  <si>
    <t>7</t>
  </si>
  <si>
    <t>Prunus "Kiku Shidare Zakura"-Pendula</t>
  </si>
  <si>
    <t>Ф6/8, HT100/120</t>
  </si>
  <si>
    <t>8</t>
  </si>
  <si>
    <t>Tilia platyphyllos</t>
  </si>
  <si>
    <t>Ф12/14 h250/300</t>
  </si>
  <si>
    <t>Общ брой</t>
  </si>
  <si>
    <t>РАЗМЕРИ НА ШИРОКОЛИСТНИ ДЪРВЕТА:ф-обиколка на стъблото ,HT-височина на присадката,h-обща височина на дървото</t>
  </si>
  <si>
    <t xml:space="preserve">Иглолистни дървета </t>
  </si>
  <si>
    <t>Засаждане на стандартно средно и едро-размерни декоративни фиданки иглолистни     10-12г. в дупки 80/80/80 и 100/100/100</t>
  </si>
  <si>
    <t>Abies nordmanianna</t>
  </si>
  <si>
    <t>250/300</t>
  </si>
  <si>
    <t>Picea pungens "Hopsii"</t>
  </si>
  <si>
    <t>200/225</t>
  </si>
  <si>
    <t>Picea pungens "Balaton"</t>
  </si>
  <si>
    <t>175/200</t>
  </si>
  <si>
    <t>Picea pungens "Iseli Fastigiata"</t>
  </si>
  <si>
    <t>150/175</t>
  </si>
  <si>
    <t>Picea abies "Cupressina"</t>
  </si>
  <si>
    <t>Picea glauca "Conica"</t>
  </si>
  <si>
    <t>100/125</t>
  </si>
  <si>
    <t>Picea pungens "Glauca Globosa"</t>
  </si>
  <si>
    <t>60/80</t>
  </si>
  <si>
    <t>Pinus sylvestris "Globosa Viridis"</t>
  </si>
  <si>
    <t>50/60</t>
  </si>
  <si>
    <t>Pinus mugo "Mops"</t>
  </si>
  <si>
    <t>40/50</t>
  </si>
  <si>
    <t>Pinus sylvestris "Fastigiata"</t>
  </si>
  <si>
    <t>125/150</t>
  </si>
  <si>
    <t>Juniperus scop. "Blue Arrow"</t>
  </si>
  <si>
    <t>Thuja occ. "Smaragd"</t>
  </si>
  <si>
    <t>коренова бала</t>
  </si>
  <si>
    <t>Thuja occ. "Reingold"</t>
  </si>
  <si>
    <t>20/25</t>
  </si>
  <si>
    <t>Thuja orientalis "Aurea nana"</t>
  </si>
  <si>
    <t>Thuja occ. "Danica"</t>
  </si>
  <si>
    <t>30/40</t>
  </si>
  <si>
    <t>Chamaecyparis laws. "Columnaris"</t>
  </si>
  <si>
    <t xml:space="preserve">Живи плетове </t>
  </si>
  <si>
    <t>Засаждане на живи плетове в канавка 50/40см</t>
  </si>
  <si>
    <t>Thuja occ. "Maloniana"-начин на засаждане: през 60см,едноредово</t>
  </si>
  <si>
    <t>Thuja occ. "Woodwardii"-начин на засаждане: през 60см,едноредово</t>
  </si>
  <si>
    <t>Prunus laurocerassus "Kleopatra"-начин на засаждане: през 60см,едноредово</t>
  </si>
  <si>
    <t>Декоративни храсти</t>
  </si>
  <si>
    <t>Засаждане на тригодишни пикирани храсти в дупки 40/40/40</t>
  </si>
  <si>
    <t>Erica carnea "Viveli"</t>
  </si>
  <si>
    <t>10/15</t>
  </si>
  <si>
    <t>конт.1 литър</t>
  </si>
  <si>
    <t>Cotoneaster salicifolium "Bella"-начин на засаждане:шахматно,през 60см</t>
  </si>
  <si>
    <t>конт.2литра</t>
  </si>
  <si>
    <t>Cotoneaster horizontalis</t>
  </si>
  <si>
    <t>Lavandula angustifolia "Grosso"</t>
  </si>
  <si>
    <t>Lonicera pileata-начин на засаждане:шахматно,през 60см</t>
  </si>
  <si>
    <t>конт.1литър</t>
  </si>
  <si>
    <t>Nandina domestica "Fire Power"</t>
  </si>
  <si>
    <t>конт.5литра</t>
  </si>
  <si>
    <t>Juniperus horizontalis "Prince of Wales"</t>
  </si>
  <si>
    <t>Juniperus horizontalis "Blue Ship"-начин на засаждане:шахматно,през 60см</t>
  </si>
  <si>
    <t>Juniperus media "Old Gold"-начин на засаждане:шахматно,през 60см</t>
  </si>
  <si>
    <t>Juniperus sabina "Tamaricifolia"-начин на засаждане:шахматно,през 60см</t>
  </si>
  <si>
    <t>Juniperus squamata "Golden Carpet"</t>
  </si>
  <si>
    <t>Spiraea japonica "Crispa"</t>
  </si>
  <si>
    <t>Festuca "Valesiaca Glaucantha"</t>
  </si>
  <si>
    <t>конт.0.5литра</t>
  </si>
  <si>
    <t>III</t>
  </si>
  <si>
    <t xml:space="preserve">ИЗГРАЖДАНЕ НА ТРЕВНИ ПЛОЩИ </t>
  </si>
  <si>
    <t>Подготовка на почвата : финно подравняване на терена</t>
  </si>
  <si>
    <t>Доставка,монтаж и валиране на тревен чим</t>
  </si>
  <si>
    <t xml:space="preserve">Първа коситба на новоизградените тревни площи </t>
  </si>
  <si>
    <t xml:space="preserve">Еднократно торене с комбиниран NPK-тор на  новоизградените тревни площи </t>
  </si>
  <si>
    <t>кг</t>
  </si>
  <si>
    <t>IV</t>
  </si>
  <si>
    <t>ИЗГРАЖДАНЕ НА СКАЛЕН КЪТ</t>
  </si>
  <si>
    <t>Доставка и аранжиране на декоративен камък за скален кът</t>
  </si>
  <si>
    <t>тон</t>
  </si>
  <si>
    <t xml:space="preserve">Доставка и разстилане на иглолистен мулч </t>
  </si>
  <si>
    <t>л</t>
  </si>
  <si>
    <t>V</t>
  </si>
  <si>
    <t>МЕРОПРИЯТИЯ ЗА УКРЕПВАНЕ НА ОТКОСИ</t>
  </si>
  <si>
    <t xml:space="preserve">Доставка и монтаж на геоклетъчна система </t>
  </si>
  <si>
    <t>VI</t>
  </si>
  <si>
    <t>АВТОМАТИЗИРАНА ПОДЗЕМНА ПОЛИВНА СИСТЕМА</t>
  </si>
  <si>
    <t xml:space="preserve">ПЕ тръба </t>
  </si>
  <si>
    <t xml:space="preserve"> Ф25</t>
  </si>
  <si>
    <t>Ф32</t>
  </si>
  <si>
    <t>ПЕ -тръба-захранващ капково напояване</t>
  </si>
  <si>
    <t>ПЕ тръба -захранващ водопровод</t>
  </si>
  <si>
    <t>Ф40</t>
  </si>
  <si>
    <t>ПВЦ тръба обсадна</t>
  </si>
  <si>
    <t>Ф110</t>
  </si>
  <si>
    <t>Капков маркуч-капкообразуватели през 33см</t>
  </si>
  <si>
    <t>Ф16,2l/h</t>
  </si>
  <si>
    <t>Шип опорен</t>
  </si>
  <si>
    <t>Подземен капков маркуч-капкообразуватели през 33см</t>
  </si>
  <si>
    <t>Разпръсквач</t>
  </si>
  <si>
    <t>дефлекторен</t>
  </si>
  <si>
    <t xml:space="preserve">Дюзи </t>
  </si>
  <si>
    <t>ротиращи</t>
  </si>
  <si>
    <t>Ел.клапан</t>
  </si>
  <si>
    <t>1",24V</t>
  </si>
  <si>
    <t xml:space="preserve">Шахта </t>
  </si>
  <si>
    <t>10"</t>
  </si>
  <si>
    <t>Градински хидрант</t>
  </si>
  <si>
    <t>Датчик за дъжд</t>
  </si>
  <si>
    <t xml:space="preserve">Кабел </t>
  </si>
  <si>
    <t>ШВПС 3 х 1,5</t>
  </si>
  <si>
    <t>ШВПС 5 х 1,5</t>
  </si>
  <si>
    <t>Гофре</t>
  </si>
  <si>
    <t xml:space="preserve">Програматор </t>
  </si>
  <si>
    <t>6станции</t>
  </si>
  <si>
    <t>Коляно коничен накрайник</t>
  </si>
  <si>
    <t>Ф16/ 1/2"</t>
  </si>
  <si>
    <t>Гъвкав маркуч</t>
  </si>
  <si>
    <t>Ф16</t>
  </si>
  <si>
    <t>Водоземна скоба</t>
  </si>
  <si>
    <t>Ф25/ 1/2"</t>
  </si>
  <si>
    <t>Ф32/ 1/2"</t>
  </si>
  <si>
    <t>Влагозащитено метално табло за програматор</t>
  </si>
  <si>
    <t>40/40см</t>
  </si>
  <si>
    <t xml:space="preserve">Консумативи </t>
  </si>
  <si>
    <t>Изкоп /насип</t>
  </si>
  <si>
    <t xml:space="preserve">Монтаж и настройки на поливна система </t>
  </si>
  <si>
    <t>ЧАСТ: АРХИТЕКТУРА</t>
  </si>
  <si>
    <t>Строително-монтажни работи</t>
  </si>
  <si>
    <t>Доставка и полагане на акрилна настилка за  баскетболно и футболно игрище</t>
  </si>
  <si>
    <t>Оборудване</t>
  </si>
  <si>
    <t xml:space="preserve">Доставка и монтаж на баскетболна конструкция, комплект стойка, табло, ринг и мрежа </t>
  </si>
  <si>
    <t>Доставка и монтаж за оборудване на футболно игрище</t>
  </si>
  <si>
    <t>Доставка и монтаж на дъговидна дървена пейка, монтирана амфитеатрално в зелена площ</t>
  </si>
  <si>
    <t>Доставка и монтаж на дървена пейка</t>
  </si>
  <si>
    <t xml:space="preserve">Доставка и монтаж на кошче за боклук </t>
  </si>
  <si>
    <t>Доставка и монтаж на метални стойки за велосипеди, с размери 260/40/60см</t>
  </si>
  <si>
    <t>м.</t>
  </si>
  <si>
    <t>ДВОРНО ПРОСТРАНСТВО</t>
  </si>
  <si>
    <t>Раздел</t>
  </si>
  <si>
    <t>Доставка и полагане на акрилна настилка за пътеки за бягане и площадка за лека атлетика</t>
  </si>
  <si>
    <t>Доставка и монтаж на метални лостове за тренировка на открито за упражнения на горните крайници, гръдни, коремни и гръбни мускули -размери 300x50x265 см., (полиетилен за използване при външни условия, галванизирана стомана с обработка против ръжда, фосфатизация, полировка, прахово покритие, защитно покритие, изпечени при висока температура).Монтира се с анкери върху бетонни фундаменти.</t>
  </si>
  <si>
    <t>Доставка и монтаж на успоредка за открито-за трениране ръцете, гърдите и коремната област. Монтажът на фитнес уреда за открито се извършва чрез анкериране като за целта основата на уреда ляга на правоъгълник с размери 60х150см- в четирите ъгъла трябва да се излеят стъпки с размери 50х50 см с дълбочина 35см. Уредът може да бъде и директно бетониран. Размери-Д 250см хШ 60см х В145см</t>
  </si>
  <si>
    <t>Доставка и монтаж на Гребен тренажор за фитнес на открито, подходящ за тренировка на гърба, краката и бицепсите, масивна стоманена конструкция с ориент. размери-150х50см.</t>
  </si>
  <si>
    <t>Доставка и монтаж на лежанка за коремни преси за открито. Размери 150х55см. Зона за безопасност 300х150см. Монтира се с анкери върху два бетонни фундамента с размери 50х50см и дълбочина 35см, разположени на 110см един от друг.</t>
  </si>
  <si>
    <r>
      <t>ОБЕКТ:</t>
    </r>
    <r>
      <rPr>
        <b/>
        <sz val="12"/>
        <color indexed="8"/>
        <rFont val="Times New Roman"/>
        <family val="1"/>
        <charset val="204"/>
      </rPr>
      <t xml:space="preserve"> ОСНОВЕН РЕМОНТ НА СОУ „СВ. СВ. КИРИЛ И МЕТОДИЙ”, ГР. РУДОЗЕМ, ОБЩ. РУДОЗЕМ</t>
    </r>
  </si>
  <si>
    <r>
      <t>ВЪЗЛОЖИТЕЛ:</t>
    </r>
    <r>
      <rPr>
        <b/>
        <sz val="12"/>
        <color indexed="8"/>
        <rFont val="Times New Roman"/>
        <family val="1"/>
        <charset val="204"/>
      </rPr>
      <t xml:space="preserve"> ОБЩИНА РУДОЗЕМ</t>
    </r>
  </si>
  <si>
    <t>ДЕЙНОСТИ ИЗВЪН РЕФЕРЕНТНИЯ СПИСЪК                                                                                                                                                                          КОЛИЧЕСТВЕНА  СМЕТКА</t>
  </si>
  <si>
    <t>м²</t>
  </si>
  <si>
    <t>ПОДОБЕКТ 5: ДВОРНО ПРОСТРАНСТВО ПРИ СГРАДА 2 "НАЧАЛЕН КУРС" - ВЕРТИКАЛНА ПЛАНИРОВКА</t>
  </si>
  <si>
    <t>ПОДОБЕКТ 2: ДВОРНО ПРОСТРАНСТВО ПРИ СГРАДА 1 - ВЕРТИКАЛНА ПЛАНИРОВКА</t>
  </si>
  <si>
    <t>ЦЕНОВО ПРЕДЛОЖЕНИЕ</t>
  </si>
  <si>
    <t>ПОДПИС:</t>
  </si>
  <si>
    <t>Ед.цена без ДДС</t>
  </si>
  <si>
    <t>Стойност</t>
  </si>
  <si>
    <t>Обща стойност без ДДС:</t>
  </si>
  <si>
    <t>ДДС:</t>
  </si>
  <si>
    <t>Обща стойност с включено ДДС:</t>
  </si>
  <si>
    <t>/Име, длъжност и мокър печат/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</si>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</sst>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лв.&quot;_-;\-* #,##0.00\ &quot;лв.&quot;_-;_-* &quot;-&quot;??\ &quot;лв.&quot;_-;_-@_-"/>
    <numFmt numFmtId="164" formatCode="##0.00"/>
    <numFmt numFmtId="165" formatCode="_-* #,##0.00\ &quot;лв&quot;_-;\-* #,##0.00\ &quot;лв&quot;_-;_-* &quot;-&quot;??\ &quot;лв&quot;_-;_-@_-"/>
    <numFmt numFmtId="166" formatCode="_-* #,##0.00&quot; лв&quot;_-;\-* #,##0.00&quot; лв&quot;_-;_-* \-??&quot; лв&quot;_-;_-@_-"/>
  </numFmts>
  <fonts count="3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ok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indexed="17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0"/>
      <name val="Arial Cyr"/>
      <charset val="204"/>
    </font>
    <font>
      <b/>
      <sz val="22"/>
      <name val="Arial Cyr"/>
      <charset val="204"/>
    </font>
    <font>
      <b/>
      <sz val="18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42"/>
      </patternFill>
    </fill>
    <fill>
      <patternFill patternType="solid">
        <fgColor theme="4" tint="-0.249977111117893"/>
        <bgColor indexed="31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6" applyNumberFormat="0" applyAlignment="0" applyProtection="0"/>
    <xf numFmtId="0" fontId="13" fillId="6" borderId="7" applyNumberFormat="0" applyAlignment="0" applyProtection="0"/>
    <xf numFmtId="0" fontId="14" fillId="6" borderId="6" applyNumberFormat="0" applyAlignment="0" applyProtection="0"/>
    <xf numFmtId="0" fontId="15" fillId="0" borderId="8" applyNumberFormat="0" applyFill="0" applyAlignment="0" applyProtection="0"/>
    <xf numFmtId="0" fontId="16" fillId="7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0" borderId="0"/>
    <xf numFmtId="0" fontId="1" fillId="0" borderId="0"/>
    <xf numFmtId="0" fontId="1" fillId="8" borderId="10" applyNumberFormat="0" applyFont="0" applyAlignment="0" applyProtection="0"/>
    <xf numFmtId="0" fontId="2" fillId="0" borderId="0"/>
    <xf numFmtId="44" fontId="2" fillId="0" borderId="0" applyFont="0" applyFill="0" applyBorder="0" applyAlignment="0" applyProtection="0"/>
    <xf numFmtId="0" fontId="26" fillId="37" borderId="0" applyNumberFormat="0" applyBorder="0" applyAlignment="0" applyProtection="0"/>
    <xf numFmtId="165" fontId="3" fillId="0" borderId="0" applyFill="0" applyBorder="0" applyAlignment="0" applyProtection="0"/>
    <xf numFmtId="0" fontId="26" fillId="39" borderId="0" applyNumberFormat="0" applyBorder="0" applyAlignment="0" applyProtection="0"/>
  </cellStyleXfs>
  <cellXfs count="154">
    <xf numFmtId="0" fontId="0" fillId="0" borderId="0" xfId="0"/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4" fontId="22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9" fillId="35" borderId="12" xfId="0" applyFont="1" applyFill="1" applyBorder="1" applyAlignment="1">
      <alignment horizontal="center" vertical="center" wrapText="1"/>
    </xf>
    <xf numFmtId="0" fontId="29" fillId="35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vertical="center"/>
    </xf>
    <xf numFmtId="49" fontId="24" fillId="36" borderId="12" xfId="0" applyNumberFormat="1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left" vertical="top" wrapText="1"/>
    </xf>
    <xf numFmtId="0" fontId="29" fillId="0" borderId="12" xfId="0" applyFont="1" applyBorder="1" applyAlignment="1">
      <alignment horizontal="center" vertical="center"/>
    </xf>
    <xf numFmtId="164" fontId="24" fillId="0" borderId="12" xfId="0" applyNumberFormat="1" applyFont="1" applyFill="1" applyBorder="1" applyAlignment="1">
      <alignment horizontal="center"/>
    </xf>
    <xf numFmtId="0" fontId="24" fillId="0" borderId="12" xfId="0" applyFont="1" applyBorder="1" applyAlignment="1">
      <alignment horizontal="left" vertical="center" wrapText="1"/>
    </xf>
    <xf numFmtId="0" fontId="24" fillId="35" borderId="12" xfId="0" applyFont="1" applyFill="1" applyBorder="1" applyAlignment="1">
      <alignment vertical="center"/>
    </xf>
    <xf numFmtId="0" fontId="29" fillId="0" borderId="12" xfId="0" applyFont="1" applyBorder="1" applyAlignment="1">
      <alignment vertical="center"/>
    </xf>
    <xf numFmtId="0" fontId="29" fillId="0" borderId="12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/>
    </xf>
    <xf numFmtId="0" fontId="30" fillId="0" borderId="12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" fontId="24" fillId="0" borderId="12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vertical="center" wrapText="1"/>
    </xf>
    <xf numFmtId="0" fontId="31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36" borderId="12" xfId="0" applyFont="1" applyFill="1" applyBorder="1" applyAlignment="1">
      <alignment vertical="center"/>
    </xf>
    <xf numFmtId="0" fontId="24" fillId="36" borderId="12" xfId="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vertical="center"/>
    </xf>
    <xf numFmtId="0" fontId="28" fillId="0" borderId="12" xfId="0" applyFont="1" applyBorder="1" applyAlignment="1">
      <alignment vertical="center"/>
    </xf>
    <xf numFmtId="0" fontId="28" fillId="0" borderId="12" xfId="0" applyFont="1" applyBorder="1" applyAlignment="1">
      <alignment horizontal="center" vertical="center"/>
    </xf>
    <xf numFmtId="0" fontId="29" fillId="36" borderId="12" xfId="0" applyFont="1" applyFill="1" applyBorder="1" applyAlignment="1">
      <alignment horizontal="center" vertical="center" wrapText="1"/>
    </xf>
    <xf numFmtId="0" fontId="29" fillId="36" borderId="12" xfId="0" applyFont="1" applyFill="1" applyBorder="1" applyAlignment="1">
      <alignment vertical="center"/>
    </xf>
    <xf numFmtId="0" fontId="29" fillId="36" borderId="12" xfId="0" applyFont="1" applyFill="1" applyBorder="1" applyAlignment="1">
      <alignment horizontal="center" vertical="center"/>
    </xf>
    <xf numFmtId="0" fontId="31" fillId="36" borderId="12" xfId="0" applyFont="1" applyFill="1" applyBorder="1" applyAlignment="1">
      <alignment horizontal="center" vertical="center"/>
    </xf>
    <xf numFmtId="0" fontId="24" fillId="36" borderId="12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36" borderId="12" xfId="0" applyFont="1" applyFill="1" applyBorder="1" applyAlignment="1">
      <alignment horizontal="center" vertical="center" wrapText="1"/>
    </xf>
    <xf numFmtId="1" fontId="24" fillId="36" borderId="12" xfId="47" applyNumberFormat="1" applyFont="1" applyFill="1" applyBorder="1" applyAlignment="1" applyProtection="1">
      <alignment horizontal="center" vertical="center" wrapText="1"/>
    </xf>
    <xf numFmtId="49" fontId="31" fillId="0" borderId="12" xfId="0" applyNumberFormat="1" applyFont="1" applyBorder="1" applyAlignment="1">
      <alignment horizontal="center" vertical="center"/>
    </xf>
    <xf numFmtId="0" fontId="29" fillId="35" borderId="12" xfId="0" applyFont="1" applyFill="1" applyBorder="1" applyAlignment="1">
      <alignment horizontal="center"/>
    </xf>
    <xf numFmtId="0" fontId="24" fillId="36" borderId="12" xfId="0" applyFont="1" applyFill="1" applyBorder="1"/>
    <xf numFmtId="0" fontId="31" fillId="36" borderId="12" xfId="0" applyFont="1" applyFill="1" applyBorder="1" applyAlignment="1">
      <alignment horizontal="left" vertical="center"/>
    </xf>
    <xf numFmtId="0" fontId="31" fillId="36" borderId="12" xfId="0" applyFont="1" applyFill="1" applyBorder="1" applyAlignment="1">
      <alignment horizontal="left" vertical="center" wrapText="1"/>
    </xf>
    <xf numFmtId="0" fontId="24" fillId="36" borderId="12" xfId="0" applyFont="1" applyFill="1" applyBorder="1" applyAlignment="1">
      <alignment horizontal="left" vertical="center"/>
    </xf>
    <xf numFmtId="0" fontId="24" fillId="36" borderId="13" xfId="0" applyFont="1" applyFill="1" applyBorder="1"/>
    <xf numFmtId="0" fontId="24" fillId="36" borderId="13" xfId="0" applyFont="1" applyFill="1" applyBorder="1" applyAlignment="1">
      <alignment horizontal="center" vertical="center"/>
    </xf>
    <xf numFmtId="0" fontId="31" fillId="0" borderId="13" xfId="0" applyFont="1" applyBorder="1" applyAlignment="1">
      <alignment vertical="center"/>
    </xf>
    <xf numFmtId="0" fontId="31" fillId="0" borderId="13" xfId="0" applyFont="1" applyBorder="1" applyAlignment="1">
      <alignment horizontal="center" vertical="center"/>
    </xf>
    <xf numFmtId="164" fontId="24" fillId="0" borderId="13" xfId="0" applyNumberFormat="1" applyFont="1" applyFill="1" applyBorder="1" applyAlignment="1">
      <alignment horizontal="center"/>
    </xf>
    <xf numFmtId="0" fontId="24" fillId="36" borderId="1" xfId="0" applyFont="1" applyFill="1" applyBorder="1"/>
    <xf numFmtId="0" fontId="24" fillId="36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/>
    </xf>
    <xf numFmtId="0" fontId="29" fillId="38" borderId="1" xfId="43" applyFont="1" applyFill="1" applyBorder="1" applyAlignment="1">
      <alignment horizontal="center" vertical="center" wrapText="1"/>
    </xf>
    <xf numFmtId="0" fontId="24" fillId="0" borderId="1" xfId="43" applyFont="1" applyFill="1" applyBorder="1"/>
    <xf numFmtId="1" fontId="24" fillId="0" borderId="1" xfId="49" applyNumberFormat="1" applyFont="1" applyFill="1" applyBorder="1" applyAlignment="1">
      <alignment horizontal="right" vertical="center" wrapText="1"/>
    </xf>
    <xf numFmtId="0" fontId="24" fillId="33" borderId="1" xfId="43" applyFont="1" applyFill="1" applyBorder="1" applyAlignment="1">
      <alignment horizontal="left" vertical="top" wrapText="1"/>
    </xf>
    <xf numFmtId="0" fontId="24" fillId="0" borderId="1" xfId="0" applyFont="1" applyBorder="1"/>
    <xf numFmtId="0" fontId="24" fillId="0" borderId="1" xfId="43" applyFont="1" applyFill="1" applyBorder="1" applyAlignment="1">
      <alignment horizontal="center"/>
    </xf>
    <xf numFmtId="4" fontId="24" fillId="0" borderId="1" xfId="43" applyNumberFormat="1" applyFont="1" applyFill="1" applyBorder="1" applyAlignment="1">
      <alignment horizontal="center"/>
    </xf>
    <xf numFmtId="0" fontId="24" fillId="0" borderId="1" xfId="43" applyFont="1" applyBorder="1"/>
    <xf numFmtId="1" fontId="24" fillId="0" borderId="16" xfId="49" applyNumberFormat="1" applyFont="1" applyFill="1" applyBorder="1" applyAlignment="1">
      <alignment horizontal="right" vertical="center" wrapText="1"/>
    </xf>
    <xf numFmtId="0" fontId="24" fillId="33" borderId="16" xfId="43" applyFont="1" applyFill="1" applyBorder="1" applyAlignment="1">
      <alignment horizontal="left" vertical="top" wrapText="1"/>
    </xf>
    <xf numFmtId="0" fontId="24" fillId="0" borderId="16" xfId="43" applyFont="1" applyFill="1" applyBorder="1" applyAlignment="1">
      <alignment horizontal="center"/>
    </xf>
    <xf numFmtId="4" fontId="24" fillId="0" borderId="16" xfId="43" applyNumberFormat="1" applyFont="1" applyFill="1" applyBorder="1" applyAlignment="1">
      <alignment horizontal="center"/>
    </xf>
    <xf numFmtId="0" fontId="29" fillId="35" borderId="20" xfId="0" applyFont="1" applyFill="1" applyBorder="1" applyAlignment="1">
      <alignment horizontal="center" vertical="center" wrapText="1"/>
    </xf>
    <xf numFmtId="0" fontId="29" fillId="35" borderId="20" xfId="0" applyFont="1" applyFill="1" applyBorder="1" applyAlignment="1">
      <alignment horizontal="center" vertical="center"/>
    </xf>
    <xf numFmtId="49" fontId="24" fillId="34" borderId="1" xfId="0" applyNumberFormat="1" applyFont="1" applyFill="1" applyBorder="1" applyAlignment="1">
      <alignment horizontal="center" vertical="center" wrapText="1"/>
    </xf>
    <xf numFmtId="0" fontId="29" fillId="40" borderId="1" xfId="0" applyFont="1" applyFill="1" applyBorder="1" applyAlignment="1">
      <alignment horizontal="center" vertical="center" wrapText="1"/>
    </xf>
    <xf numFmtId="0" fontId="32" fillId="0" borderId="1" xfId="43" applyFont="1" applyFill="1" applyBorder="1"/>
    <xf numFmtId="0" fontId="24" fillId="0" borderId="1" xfId="43" applyFont="1" applyFill="1" applyBorder="1" applyAlignment="1">
      <alignment horizontal="left" vertical="top" wrapText="1"/>
    </xf>
    <xf numFmtId="0" fontId="32" fillId="0" borderId="2" xfId="43" applyFont="1" applyFill="1" applyBorder="1"/>
    <xf numFmtId="1" fontId="24" fillId="0" borderId="2" xfId="49" applyNumberFormat="1" applyFont="1" applyFill="1" applyBorder="1" applyAlignment="1">
      <alignment horizontal="right" vertical="center" wrapText="1"/>
    </xf>
    <xf numFmtId="0" fontId="24" fillId="0" borderId="2" xfId="43" applyFont="1" applyFill="1" applyBorder="1" applyAlignment="1">
      <alignment horizontal="left" vertical="top" wrapText="1"/>
    </xf>
    <xf numFmtId="0" fontId="24" fillId="0" borderId="2" xfId="43" applyFont="1" applyFill="1" applyBorder="1" applyAlignment="1">
      <alignment horizontal="center"/>
    </xf>
    <xf numFmtId="0" fontId="32" fillId="0" borderId="1" xfId="43" applyFont="1" applyFill="1" applyBorder="1" applyAlignment="1">
      <alignment vertical="center"/>
    </xf>
    <xf numFmtId="1" fontId="24" fillId="0" borderId="1" xfId="49" applyNumberFormat="1" applyFont="1" applyFill="1" applyBorder="1" applyAlignment="1">
      <alignment horizontal="center" vertical="center" wrapText="1"/>
    </xf>
    <xf numFmtId="0" fontId="24" fillId="0" borderId="1" xfId="43" applyFont="1" applyFill="1" applyBorder="1" applyAlignment="1">
      <alignment horizontal="center" vertical="center"/>
    </xf>
    <xf numFmtId="4" fontId="24" fillId="33" borderId="1" xfId="43" applyNumberFormat="1" applyFont="1" applyFill="1" applyBorder="1" applyAlignment="1">
      <alignment horizontal="center" vertical="center"/>
    </xf>
    <xf numFmtId="166" fontId="29" fillId="38" borderId="1" xfId="48" applyNumberFormat="1" applyFont="1" applyFill="1" applyBorder="1" applyAlignment="1" applyProtection="1">
      <alignment horizontal="left" vertical="center" wrapText="1"/>
    </xf>
    <xf numFmtId="0" fontId="27" fillId="0" borderId="0" xfId="0" applyNumberFormat="1" applyFont="1" applyFill="1" applyBorder="1" applyAlignment="1">
      <alignment horizontal="center" wrapText="1"/>
    </xf>
    <xf numFmtId="0" fontId="27" fillId="0" borderId="0" xfId="0" applyNumberFormat="1" applyFont="1" applyFill="1" applyBorder="1" applyAlignment="1">
      <alignment horizontal="center"/>
    </xf>
    <xf numFmtId="0" fontId="29" fillId="0" borderId="0" xfId="0" applyNumberFormat="1" applyFont="1" applyFill="1" applyBorder="1" applyAlignment="1">
      <alignment horizontal="center"/>
    </xf>
    <xf numFmtId="0" fontId="29" fillId="0" borderId="0" xfId="0" applyFont="1" applyBorder="1" applyAlignment="1">
      <alignment horizontal="left"/>
    </xf>
    <xf numFmtId="0" fontId="25" fillId="0" borderId="0" xfId="0" applyFont="1" applyBorder="1" applyAlignment="1">
      <alignment horizontal="center" vertical="center" wrapText="1"/>
    </xf>
    <xf numFmtId="4" fontId="24" fillId="33" borderId="1" xfId="43" applyNumberFormat="1" applyFont="1" applyFill="1" applyBorder="1" applyAlignment="1">
      <alignment horizontal="center"/>
    </xf>
    <xf numFmtId="4" fontId="24" fillId="33" borderId="2" xfId="43" applyNumberFormat="1" applyFont="1" applyFill="1" applyBorder="1" applyAlignment="1">
      <alignment horizontal="center"/>
    </xf>
    <xf numFmtId="0" fontId="3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4" fillId="35" borderId="0" xfId="0" applyFont="1" applyFill="1" applyBorder="1" applyAlignment="1">
      <alignment vertical="center"/>
    </xf>
    <xf numFmtId="49" fontId="24" fillId="34" borderId="14" xfId="0" applyNumberFormat="1" applyFont="1" applyFill="1" applyBorder="1" applyAlignment="1">
      <alignment horizontal="center" vertical="center" wrapText="1"/>
    </xf>
    <xf numFmtId="0" fontId="24" fillId="35" borderId="21" xfId="0" applyFont="1" applyFill="1" applyBorder="1" applyAlignment="1">
      <alignment vertical="center" wrapText="1"/>
    </xf>
    <xf numFmtId="164" fontId="24" fillId="0" borderId="22" xfId="0" applyNumberFormat="1" applyFont="1" applyFill="1" applyBorder="1" applyAlignment="1">
      <alignment horizontal="center"/>
    </xf>
    <xf numFmtId="0" fontId="24" fillId="35" borderId="1" xfId="0" applyFont="1" applyFill="1" applyBorder="1" applyAlignment="1">
      <alignment vertical="center" wrapText="1"/>
    </xf>
    <xf numFmtId="0" fontId="24" fillId="0" borderId="22" xfId="0" applyFont="1" applyBorder="1" applyAlignment="1">
      <alignment vertical="center"/>
    </xf>
    <xf numFmtId="164" fontId="24" fillId="0" borderId="23" xfId="0" applyNumberFormat="1" applyFont="1" applyFill="1" applyBorder="1" applyAlignment="1">
      <alignment horizontal="center"/>
    </xf>
    <xf numFmtId="164" fontId="24" fillId="0" borderId="14" xfId="0" applyNumberFormat="1" applyFont="1" applyFill="1" applyBorder="1" applyAlignment="1">
      <alignment horizontal="center"/>
    </xf>
    <xf numFmtId="0" fontId="24" fillId="0" borderId="14" xfId="43" applyFont="1" applyBorder="1"/>
    <xf numFmtId="0" fontId="24" fillId="0" borderId="14" xfId="0" applyFont="1" applyBorder="1"/>
    <xf numFmtId="0" fontId="24" fillId="0" borderId="1" xfId="0" applyFont="1" applyBorder="1" applyAlignment="1">
      <alignment vertical="center"/>
    </xf>
    <xf numFmtId="0" fontId="28" fillId="35" borderId="1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center" wrapText="1"/>
    </xf>
    <xf numFmtId="0" fontId="0" fillId="0" borderId="1" xfId="0" applyBorder="1"/>
    <xf numFmtId="0" fontId="34" fillId="0" borderId="0" xfId="0" applyFont="1"/>
    <xf numFmtId="0" fontId="0" fillId="0" borderId="0" xfId="0" applyAlignment="1">
      <alignment horizontal="center"/>
    </xf>
    <xf numFmtId="0" fontId="34" fillId="0" borderId="0" xfId="0" applyFont="1" applyAlignment="1">
      <alignment horizontal="center"/>
    </xf>
    <xf numFmtId="0" fontId="29" fillId="0" borderId="14" xfId="0" applyFont="1" applyFill="1" applyBorder="1" applyAlignment="1">
      <alignment horizontal="left" vertical="center" wrapText="1"/>
    </xf>
    <xf numFmtId="166" fontId="29" fillId="40" borderId="14" xfId="46" applyNumberFormat="1" applyFont="1" applyFill="1" applyBorder="1" applyAlignment="1" applyProtection="1">
      <alignment horizontal="left" vertical="center" wrapText="1"/>
    </xf>
    <xf numFmtId="0" fontId="24" fillId="0" borderId="14" xfId="43" applyFont="1" applyFill="1" applyBorder="1" applyAlignment="1">
      <alignment horizontal="center"/>
    </xf>
    <xf numFmtId="164" fontId="24" fillId="0" borderId="24" xfId="0" applyNumberFormat="1" applyFont="1" applyFill="1" applyBorder="1" applyAlignment="1">
      <alignment horizontal="center"/>
    </xf>
    <xf numFmtId="4" fontId="24" fillId="33" borderId="14" xfId="43" applyNumberFormat="1" applyFont="1" applyFill="1" applyBorder="1" applyAlignment="1">
      <alignment horizontal="center" vertical="center"/>
    </xf>
    <xf numFmtId="0" fontId="0" fillId="41" borderId="1" xfId="0" applyFill="1" applyBorder="1"/>
    <xf numFmtId="0" fontId="0" fillId="0" borderId="0" xfId="0" applyBorder="1" applyAlignment="1">
      <alignment horizontal="center"/>
    </xf>
    <xf numFmtId="0" fontId="32" fillId="0" borderId="2" xfId="43" applyFont="1" applyFill="1" applyBorder="1" applyAlignment="1">
      <alignment vertical="center"/>
    </xf>
    <xf numFmtId="1" fontId="24" fillId="0" borderId="2" xfId="49" applyNumberFormat="1" applyFont="1" applyFill="1" applyBorder="1" applyAlignment="1">
      <alignment horizontal="center" vertical="center" wrapText="1"/>
    </xf>
    <xf numFmtId="0" fontId="24" fillId="0" borderId="2" xfId="43" applyFont="1" applyFill="1" applyBorder="1" applyAlignment="1">
      <alignment horizontal="center" vertical="center"/>
    </xf>
    <xf numFmtId="4" fontId="24" fillId="33" borderId="2" xfId="43" applyNumberFormat="1" applyFont="1" applyFill="1" applyBorder="1" applyAlignment="1">
      <alignment horizontal="center" vertical="center"/>
    </xf>
    <xf numFmtId="4" fontId="24" fillId="33" borderId="24" xfId="43" applyNumberFormat="1" applyFont="1" applyFill="1" applyBorder="1" applyAlignment="1">
      <alignment horizontal="center" vertical="center"/>
    </xf>
    <xf numFmtId="0" fontId="0" fillId="0" borderId="2" xfId="0" applyBorder="1"/>
    <xf numFmtId="0" fontId="34" fillId="0" borderId="0" xfId="0" applyFont="1" applyBorder="1" applyAlignment="1"/>
    <xf numFmtId="0" fontId="34" fillId="0" borderId="1" xfId="0" applyFont="1" applyBorder="1" applyAlignment="1"/>
    <xf numFmtId="0" fontId="25" fillId="0" borderId="0" xfId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8" fillId="35" borderId="12" xfId="0" applyFont="1" applyFill="1" applyBorder="1" applyAlignment="1">
      <alignment horizontal="left" vertical="center" wrapText="1"/>
    </xf>
    <xf numFmtId="0" fontId="28" fillId="35" borderId="22" xfId="0" applyFont="1" applyFill="1" applyBorder="1" applyAlignment="1">
      <alignment horizontal="left" vertical="center" wrapText="1"/>
    </xf>
    <xf numFmtId="0" fontId="29" fillId="35" borderId="20" xfId="0" applyFont="1" applyFill="1" applyBorder="1" applyAlignment="1">
      <alignment horizontal="left" vertical="center" wrapText="1"/>
    </xf>
    <xf numFmtId="0" fontId="29" fillId="35" borderId="12" xfId="0" applyFont="1" applyFill="1" applyBorder="1" applyAlignment="1">
      <alignment horizontal="left" vertical="center" wrapText="1"/>
    </xf>
    <xf numFmtId="49" fontId="31" fillId="0" borderId="12" xfId="0" applyNumberFormat="1" applyFont="1" applyBorder="1" applyAlignment="1">
      <alignment vertical="center" wrapText="1"/>
    </xf>
    <xf numFmtId="0" fontId="3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4" fillId="0" borderId="1" xfId="0" applyFont="1" applyBorder="1" applyAlignment="1">
      <alignment horizontal="right"/>
    </xf>
    <xf numFmtId="0" fontId="33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166" fontId="29" fillId="38" borderId="1" xfId="48" applyNumberFormat="1" applyFont="1" applyFill="1" applyBorder="1" applyAlignment="1" applyProtection="1">
      <alignment horizontal="left" vertical="center" wrapText="1"/>
    </xf>
    <xf numFmtId="166" fontId="29" fillId="38" borderId="14" xfId="48" applyNumberFormat="1" applyFont="1" applyFill="1" applyBorder="1" applyAlignment="1" applyProtection="1">
      <alignment horizontal="left" vertical="center" wrapText="1"/>
    </xf>
    <xf numFmtId="0" fontId="27" fillId="0" borderId="0" xfId="0" applyNumberFormat="1" applyFont="1" applyFill="1" applyBorder="1" applyAlignment="1">
      <alignment horizontal="center" wrapText="1"/>
    </xf>
    <xf numFmtId="0" fontId="27" fillId="0" borderId="0" xfId="0" applyNumberFormat="1" applyFont="1" applyFill="1" applyBorder="1" applyAlignment="1">
      <alignment horizontal="center"/>
    </xf>
    <xf numFmtId="0" fontId="29" fillId="0" borderId="0" xfId="0" applyNumberFormat="1" applyFont="1" applyFill="1" applyBorder="1" applyAlignment="1">
      <alignment horizontal="center"/>
    </xf>
    <xf numFmtId="0" fontId="29" fillId="0" borderId="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29" fillId="0" borderId="14" xfId="0" applyFont="1" applyFill="1" applyBorder="1" applyAlignment="1">
      <alignment horizontal="left" wrapText="1"/>
    </xf>
    <xf numFmtId="0" fontId="29" fillId="0" borderId="15" xfId="0" applyFont="1" applyFill="1" applyBorder="1" applyAlignment="1">
      <alignment horizontal="left" wrapText="1"/>
    </xf>
    <xf numFmtId="166" fontId="29" fillId="40" borderId="1" xfId="46" applyNumberFormat="1" applyFont="1" applyFill="1" applyBorder="1" applyAlignment="1" applyProtection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wrapText="1"/>
    </xf>
    <xf numFmtId="0" fontId="27" fillId="0" borderId="17" xfId="0" applyNumberFormat="1" applyFont="1" applyFill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1" xfId="0" applyFont="1" applyFill="1" applyBorder="1" applyAlignment="1">
      <alignment horizontal="left" vertical="center"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46" builtinId="4"/>
    <cellStyle name="Currency 2 2" xfId="48"/>
    <cellStyle name="Excel_BuiltIn_Good" xfId="47"/>
    <cellStyle name="Explanatory Text" xfId="16" builtinId="53" customBuiltin="1"/>
    <cellStyle name="Good" xfId="7" builtinId="26" customBuiltin="1"/>
    <cellStyle name="Good 2" xfId="49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3"/>
    <cellStyle name="Normal 3" xfId="42"/>
    <cellStyle name="Normal 6" xfId="45"/>
    <cellStyle name="Normal_КС_4_KC-1_Земни" xfId="1"/>
    <cellStyle name="Note 2" xfId="44"/>
    <cellStyle name="Output" xfId="11" builtinId="21" customBuiltin="1"/>
    <cellStyle name="Title" xfId="2" builtinId="15" customBuiltin="1"/>
    <cellStyle name="Total" xfId="17" builtinId="25" customBuiltin="1"/>
    <cellStyle name="Warning Text" xfId="15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BreakPreview" zoomScale="130" zoomScaleNormal="100" zoomScaleSheetLayoutView="130" workbookViewId="0">
      <selection activeCell="A5" sqref="A5:E5"/>
    </sheetView>
  </sheetViews>
  <sheetFormatPr defaultColWidth="8.85546875" defaultRowHeight="15"/>
  <cols>
    <col min="1" max="1" width="4.85546875" style="1" customWidth="1"/>
    <col min="2" max="2" width="50.140625" style="1" bestFit="1" customWidth="1"/>
    <col min="3" max="3" width="7" style="1" bestFit="1" customWidth="1"/>
    <col min="4" max="5" width="14.85546875" style="3" customWidth="1"/>
    <col min="6" max="16384" width="8.85546875" style="1"/>
  </cols>
  <sheetData>
    <row r="1" spans="1:5" ht="29.45" customHeight="1">
      <c r="A1" s="4"/>
    </row>
    <row r="2" spans="1:5" ht="154.5" customHeight="1">
      <c r="A2" s="124" t="s">
        <v>5</v>
      </c>
      <c r="B2" s="124"/>
      <c r="C2" s="124"/>
      <c r="D2" s="124"/>
      <c r="E2" s="124"/>
    </row>
    <row r="3" spans="1:5" ht="29.45" customHeight="1">
      <c r="A3" s="4"/>
    </row>
    <row r="4" spans="1:5" ht="31.15" customHeight="1">
      <c r="A4" s="125" t="s">
        <v>3</v>
      </c>
      <c r="B4" s="125"/>
      <c r="C4" s="125"/>
      <c r="D4" s="125"/>
      <c r="E4" s="125"/>
    </row>
    <row r="5" spans="1:5" s="5" customFormat="1" ht="47.45" customHeight="1">
      <c r="A5" s="123" t="s">
        <v>4</v>
      </c>
      <c r="B5" s="123"/>
      <c r="C5" s="123"/>
      <c r="D5" s="123"/>
      <c r="E5" s="123"/>
    </row>
    <row r="6" spans="1:5" ht="30" customHeight="1">
      <c r="D6" s="1"/>
      <c r="E6" s="1"/>
    </row>
    <row r="7" spans="1:5" s="2" customFormat="1"/>
    <row r="8" spans="1:5">
      <c r="D8" s="1"/>
      <c r="E8" s="1"/>
    </row>
    <row r="9" spans="1:5">
      <c r="D9" s="1"/>
      <c r="E9" s="1"/>
    </row>
    <row r="10" spans="1:5">
      <c r="D10" s="1"/>
      <c r="E10" s="1"/>
    </row>
    <row r="11" spans="1:5">
      <c r="D11" s="1"/>
      <c r="E11" s="1"/>
    </row>
    <row r="12" spans="1:5">
      <c r="D12" s="1"/>
      <c r="E12" s="1"/>
    </row>
    <row r="13" spans="1:5">
      <c r="D13" s="1"/>
      <c r="E13" s="1"/>
    </row>
    <row r="14" spans="1:5">
      <c r="D14" s="1"/>
      <c r="E14" s="1"/>
    </row>
    <row r="15" spans="1:5">
      <c r="D15" s="1"/>
      <c r="E15" s="1"/>
    </row>
    <row r="16" spans="1:5">
      <c r="D16" s="1"/>
      <c r="E16" s="1"/>
    </row>
    <row r="17" spans="4:5">
      <c r="D17" s="1"/>
      <c r="E17" s="1"/>
    </row>
    <row r="18" spans="4:5">
      <c r="D18" s="1"/>
      <c r="E18" s="1"/>
    </row>
  </sheetData>
  <mergeCells count="3">
    <mergeCell ref="A5:E5"/>
    <mergeCell ref="A2:E2"/>
    <mergeCell ref="A4:E4"/>
  </mergeCells>
  <pageMargins left="0" right="0.23622047244094491" top="0" bottom="0.74803149606299213" header="0" footer="0.31496062992125984"/>
  <pageSetup paperSize="9" scale="40" orientation="portrait" r:id="rId1"/>
  <headerFooter alignWithMargins="0">
    <oddFooter>&amp;Cстр. &amp;P от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tabSelected="1" workbookViewId="0">
      <selection activeCell="H9" sqref="H9:I9"/>
    </sheetView>
  </sheetViews>
  <sheetFormatPr defaultRowHeight="12.75"/>
  <cols>
    <col min="1" max="1" width="7.85546875" customWidth="1"/>
    <col min="2" max="2" width="3.28515625" customWidth="1"/>
    <col min="3" max="3" width="52" customWidth="1"/>
    <col min="4" max="4" width="13" customWidth="1"/>
    <col min="5" max="5" width="15.7109375" customWidth="1"/>
    <col min="6" max="6" width="7" customWidth="1"/>
    <col min="7" max="7" width="12.28515625" customWidth="1"/>
    <col min="8" max="8" width="9.140625" customWidth="1"/>
    <col min="9" max="9" width="12" customWidth="1"/>
  </cols>
  <sheetData>
    <row r="1" spans="1:9" ht="24.75" customHeight="1">
      <c r="A1" s="131" t="s">
        <v>189</v>
      </c>
      <c r="B1" s="132"/>
      <c r="C1" s="132"/>
      <c r="D1" s="132"/>
      <c r="E1" s="132"/>
      <c r="F1" s="132"/>
      <c r="G1" s="132"/>
      <c r="H1" s="132"/>
      <c r="I1" s="90"/>
    </row>
    <row r="2" spans="1:9" ht="153.75" customHeight="1">
      <c r="A2" s="134" t="s">
        <v>5</v>
      </c>
      <c r="B2" s="134"/>
      <c r="C2" s="134"/>
      <c r="D2" s="134"/>
      <c r="E2" s="134"/>
      <c r="F2" s="134"/>
      <c r="G2" s="134"/>
      <c r="H2" s="134"/>
      <c r="I2" s="89"/>
    </row>
    <row r="3" spans="1:9" ht="41.25" customHeight="1">
      <c r="A3" s="135" t="s">
        <v>185</v>
      </c>
      <c r="B3" s="135"/>
      <c r="C3" s="135"/>
      <c r="D3" s="135"/>
      <c r="E3" s="135"/>
      <c r="F3" s="135"/>
      <c r="G3" s="135"/>
      <c r="H3" s="135"/>
      <c r="I3" s="86"/>
    </row>
    <row r="4" spans="1:9" ht="15.75">
      <c r="A4" s="140" t="s">
        <v>183</v>
      </c>
      <c r="B4" s="140"/>
      <c r="C4" s="140"/>
      <c r="D4" s="140"/>
      <c r="E4" s="140"/>
      <c r="F4" s="140"/>
      <c r="G4" s="140"/>
      <c r="H4" s="140"/>
      <c r="I4" s="82"/>
    </row>
    <row r="5" spans="1:9" ht="15.75">
      <c r="A5" s="140" t="s">
        <v>187</v>
      </c>
      <c r="B5" s="140"/>
      <c r="C5" s="140"/>
      <c r="D5" s="140"/>
      <c r="E5" s="140"/>
      <c r="F5" s="140"/>
      <c r="G5" s="140"/>
      <c r="H5" s="140"/>
      <c r="I5" s="82"/>
    </row>
    <row r="6" spans="1:9" ht="15.75">
      <c r="A6" s="141" t="s">
        <v>184</v>
      </c>
      <c r="B6" s="141"/>
      <c r="C6" s="141"/>
      <c r="D6" s="141"/>
      <c r="E6" s="141"/>
      <c r="F6" s="141"/>
      <c r="G6" s="141"/>
      <c r="H6" s="141"/>
      <c r="I6" s="83"/>
    </row>
    <row r="7" spans="1:9" ht="15.75">
      <c r="A7" s="142" t="s">
        <v>6</v>
      </c>
      <c r="B7" s="142"/>
      <c r="C7" s="142"/>
      <c r="D7" s="142"/>
      <c r="E7" s="142"/>
      <c r="F7" s="142"/>
      <c r="G7" s="142"/>
      <c r="H7" s="142"/>
      <c r="I7" s="84"/>
    </row>
    <row r="8" spans="1:9" ht="15.75">
      <c r="A8" s="143"/>
      <c r="B8" s="143"/>
      <c r="C8" s="143"/>
      <c r="D8" s="143"/>
      <c r="E8" s="143"/>
      <c r="F8" s="143"/>
      <c r="G8" s="143"/>
      <c r="H8" s="143"/>
      <c r="I8" s="85"/>
    </row>
    <row r="9" spans="1:9" ht="47.25">
      <c r="A9" s="69" t="s">
        <v>177</v>
      </c>
      <c r="B9" s="69" t="s">
        <v>7</v>
      </c>
      <c r="C9" s="69" t="s">
        <v>8</v>
      </c>
      <c r="D9" s="69" t="s">
        <v>9</v>
      </c>
      <c r="E9" s="69" t="s">
        <v>10</v>
      </c>
      <c r="F9" s="69" t="s">
        <v>11</v>
      </c>
      <c r="G9" s="69" t="s">
        <v>1</v>
      </c>
      <c r="H9" s="92" t="s">
        <v>191</v>
      </c>
      <c r="I9" s="69" t="s">
        <v>192</v>
      </c>
    </row>
    <row r="10" spans="1:9" ht="33.75" customHeight="1">
      <c r="A10" s="67" t="s">
        <v>12</v>
      </c>
      <c r="B10" s="128" t="s">
        <v>13</v>
      </c>
      <c r="C10" s="128"/>
      <c r="D10" s="68"/>
      <c r="E10" s="68"/>
      <c r="F10" s="68"/>
      <c r="G10" s="68"/>
      <c r="H10" s="93"/>
      <c r="I10" s="95"/>
    </row>
    <row r="11" spans="1:9" ht="35.25" customHeight="1">
      <c r="A11" s="8"/>
      <c r="B11" s="9" t="s">
        <v>14</v>
      </c>
      <c r="C11" s="10" t="s">
        <v>15</v>
      </c>
      <c r="D11" s="11"/>
      <c r="E11" s="11"/>
      <c r="F11" s="12" t="s">
        <v>16</v>
      </c>
      <c r="G11" s="12">
        <v>989.5</v>
      </c>
      <c r="H11" s="94"/>
      <c r="I11" s="54"/>
    </row>
    <row r="12" spans="1:9" ht="47.25">
      <c r="A12" s="8"/>
      <c r="B12" s="9" t="s">
        <v>17</v>
      </c>
      <c r="C12" s="13" t="s">
        <v>18</v>
      </c>
      <c r="D12" s="11"/>
      <c r="E12" s="11"/>
      <c r="F12" s="12" t="s">
        <v>19</v>
      </c>
      <c r="G12" s="12">
        <v>20</v>
      </c>
      <c r="H12" s="94"/>
      <c r="I12" s="54"/>
    </row>
    <row r="13" spans="1:9" ht="15.75">
      <c r="A13" s="8"/>
      <c r="B13" s="9" t="s">
        <v>20</v>
      </c>
      <c r="C13" s="13" t="s">
        <v>21</v>
      </c>
      <c r="D13" s="11"/>
      <c r="E13" s="11"/>
      <c r="F13" s="12" t="s">
        <v>19</v>
      </c>
      <c r="G13" s="12">
        <v>280</v>
      </c>
      <c r="H13" s="94"/>
      <c r="I13" s="54"/>
    </row>
    <row r="14" spans="1:9" ht="35.25" customHeight="1">
      <c r="A14" s="8"/>
      <c r="B14" s="9" t="s">
        <v>22</v>
      </c>
      <c r="C14" s="13" t="s">
        <v>23</v>
      </c>
      <c r="D14" s="11"/>
      <c r="E14" s="11"/>
      <c r="F14" s="12" t="s">
        <v>16</v>
      </c>
      <c r="G14" s="12">
        <v>989.5</v>
      </c>
      <c r="H14" s="94"/>
      <c r="I14" s="54"/>
    </row>
    <row r="15" spans="1:9" ht="103.5" customHeight="1">
      <c r="A15" s="8"/>
      <c r="B15" s="9" t="s">
        <v>24</v>
      </c>
      <c r="C15" s="13" t="s">
        <v>25</v>
      </c>
      <c r="D15" s="11"/>
      <c r="E15" s="11"/>
      <c r="F15" s="12" t="s">
        <v>2</v>
      </c>
      <c r="G15" s="12">
        <v>1</v>
      </c>
      <c r="H15" s="94"/>
      <c r="I15" s="54"/>
    </row>
    <row r="16" spans="1:9" ht="15.75">
      <c r="A16" s="6" t="s">
        <v>26</v>
      </c>
      <c r="B16" s="129" t="s">
        <v>27</v>
      </c>
      <c r="C16" s="129"/>
      <c r="D16" s="129"/>
      <c r="E16" s="129"/>
      <c r="F16" s="129"/>
      <c r="G16" s="129"/>
      <c r="H16" s="14"/>
      <c r="I16" s="91"/>
    </row>
    <row r="17" spans="1:9" ht="15.75">
      <c r="A17" s="8"/>
      <c r="B17" s="8"/>
      <c r="C17" s="15" t="s">
        <v>28</v>
      </c>
      <c r="D17" s="8"/>
      <c r="E17" s="8"/>
      <c r="F17" s="8"/>
      <c r="G17" s="8"/>
      <c r="H17" s="96"/>
      <c r="I17" s="101"/>
    </row>
    <row r="18" spans="1:9" ht="15.75">
      <c r="A18" s="16"/>
      <c r="B18" s="17"/>
      <c r="C18" s="18" t="s">
        <v>29</v>
      </c>
      <c r="D18" s="18"/>
      <c r="E18" s="19"/>
      <c r="F18" s="20"/>
      <c r="G18" s="21"/>
      <c r="H18" s="96"/>
      <c r="I18" s="101"/>
    </row>
    <row r="19" spans="1:9" ht="31.5">
      <c r="A19" s="8"/>
      <c r="B19" s="9" t="s">
        <v>14</v>
      </c>
      <c r="C19" s="22" t="s">
        <v>30</v>
      </c>
      <c r="D19" s="8"/>
      <c r="E19" s="20"/>
      <c r="F19" s="12" t="s">
        <v>2</v>
      </c>
      <c r="G19" s="12">
        <f>G28</f>
        <v>12</v>
      </c>
      <c r="H19" s="94"/>
      <c r="I19" s="54"/>
    </row>
    <row r="20" spans="1:9" ht="52.5" customHeight="1">
      <c r="A20" s="8"/>
      <c r="B20" s="9" t="s">
        <v>17</v>
      </c>
      <c r="C20" s="23" t="s">
        <v>31</v>
      </c>
      <c r="D20" s="8"/>
      <c r="E20" s="20"/>
      <c r="F20" s="12" t="s">
        <v>2</v>
      </c>
      <c r="G20" s="12">
        <f>G19*2</f>
        <v>24</v>
      </c>
      <c r="H20" s="94"/>
      <c r="I20" s="54"/>
    </row>
    <row r="21" spans="1:9" ht="31.5">
      <c r="A21" s="8"/>
      <c r="B21" s="9" t="s">
        <v>20</v>
      </c>
      <c r="C21" s="23" t="s">
        <v>32</v>
      </c>
      <c r="D21" s="8"/>
      <c r="E21" s="20"/>
      <c r="F21" s="12" t="s">
        <v>33</v>
      </c>
      <c r="G21" s="12">
        <f>G19*1.5</f>
        <v>18</v>
      </c>
      <c r="H21" s="94"/>
      <c r="I21" s="54"/>
    </row>
    <row r="22" spans="1:9" ht="15.75">
      <c r="A22" s="8"/>
      <c r="B22" s="17"/>
      <c r="C22" s="18" t="s">
        <v>34</v>
      </c>
      <c r="D22" s="18"/>
      <c r="E22" s="19"/>
      <c r="F22" s="12"/>
      <c r="G22" s="12"/>
      <c r="H22" s="94"/>
      <c r="I22" s="54"/>
    </row>
    <row r="23" spans="1:9" ht="30.75" customHeight="1">
      <c r="A23" s="8"/>
      <c r="B23" s="9" t="s">
        <v>22</v>
      </c>
      <c r="C23" s="8" t="s">
        <v>35</v>
      </c>
      <c r="D23" s="24" t="s">
        <v>36</v>
      </c>
      <c r="E23" s="22" t="s">
        <v>37</v>
      </c>
      <c r="F23" s="12" t="s">
        <v>2</v>
      </c>
      <c r="G23" s="12">
        <v>1</v>
      </c>
      <c r="H23" s="94"/>
      <c r="I23" s="54"/>
    </row>
    <row r="24" spans="1:9" ht="25.5" customHeight="1">
      <c r="A24" s="8"/>
      <c r="B24" s="9" t="s">
        <v>24</v>
      </c>
      <c r="C24" s="8" t="s">
        <v>38</v>
      </c>
      <c r="D24" s="24" t="s">
        <v>39</v>
      </c>
      <c r="E24" s="22" t="s">
        <v>37</v>
      </c>
      <c r="F24" s="12" t="s">
        <v>2</v>
      </c>
      <c r="G24" s="12">
        <v>1</v>
      </c>
      <c r="H24" s="94"/>
      <c r="I24" s="54"/>
    </row>
    <row r="25" spans="1:9" ht="30.75" customHeight="1">
      <c r="A25" s="8"/>
      <c r="B25" s="9" t="s">
        <v>40</v>
      </c>
      <c r="C25" s="25" t="s">
        <v>41</v>
      </c>
      <c r="D25" s="26" t="s">
        <v>42</v>
      </c>
      <c r="E25" s="22" t="s">
        <v>37</v>
      </c>
      <c r="F25" s="12" t="s">
        <v>2</v>
      </c>
      <c r="G25" s="12">
        <v>6</v>
      </c>
      <c r="H25" s="94"/>
      <c r="I25" s="54"/>
    </row>
    <row r="26" spans="1:9" ht="25.5" customHeight="1">
      <c r="A26" s="8"/>
      <c r="B26" s="9" t="s">
        <v>43</v>
      </c>
      <c r="C26" s="8" t="s">
        <v>44</v>
      </c>
      <c r="D26" s="24" t="s">
        <v>45</v>
      </c>
      <c r="E26" s="22" t="s">
        <v>37</v>
      </c>
      <c r="F26" s="12" t="s">
        <v>2</v>
      </c>
      <c r="G26" s="12">
        <v>1</v>
      </c>
      <c r="H26" s="94"/>
      <c r="I26" s="54"/>
    </row>
    <row r="27" spans="1:9" ht="27" customHeight="1">
      <c r="A27" s="8"/>
      <c r="B27" s="9" t="s">
        <v>46</v>
      </c>
      <c r="C27" s="22" t="s">
        <v>47</v>
      </c>
      <c r="D27" s="27" t="s">
        <v>48</v>
      </c>
      <c r="E27" s="22" t="s">
        <v>37</v>
      </c>
      <c r="F27" s="12" t="s">
        <v>2</v>
      </c>
      <c r="G27" s="12">
        <v>3</v>
      </c>
      <c r="H27" s="94"/>
      <c r="I27" s="54"/>
    </row>
    <row r="28" spans="1:9" ht="15.75">
      <c r="A28" s="8"/>
      <c r="B28" s="9"/>
      <c r="C28" s="28" t="s">
        <v>49</v>
      </c>
      <c r="D28" s="29"/>
      <c r="E28" s="30"/>
      <c r="F28" s="20"/>
      <c r="G28" s="12">
        <f>SUM(G23:G27)</f>
        <v>12</v>
      </c>
      <c r="H28" s="94"/>
      <c r="I28" s="54"/>
    </row>
    <row r="29" spans="1:9" ht="34.5" customHeight="1">
      <c r="A29" s="31"/>
      <c r="B29" s="9"/>
      <c r="C29" s="130" t="s">
        <v>50</v>
      </c>
      <c r="D29" s="130"/>
      <c r="E29" s="130"/>
      <c r="F29" s="130"/>
      <c r="G29" s="130"/>
      <c r="H29" s="96"/>
      <c r="I29" s="101"/>
    </row>
    <row r="30" spans="1:9" ht="15.75">
      <c r="A30" s="31"/>
      <c r="B30" s="9"/>
      <c r="C30" s="32" t="s">
        <v>51</v>
      </c>
      <c r="D30" s="32"/>
      <c r="E30" s="33"/>
      <c r="F30" s="34"/>
      <c r="G30" s="35"/>
      <c r="H30" s="96"/>
      <c r="I30" s="101"/>
    </row>
    <row r="31" spans="1:9" ht="15.75">
      <c r="A31" s="31"/>
      <c r="B31" s="9"/>
      <c r="C31" s="18" t="s">
        <v>29</v>
      </c>
      <c r="D31" s="18"/>
      <c r="E31" s="19"/>
      <c r="F31" s="36"/>
      <c r="G31" s="20"/>
      <c r="H31" s="96"/>
      <c r="I31" s="101"/>
    </row>
    <row r="32" spans="1:9" ht="54" customHeight="1">
      <c r="A32" s="8"/>
      <c r="B32" s="20">
        <v>9</v>
      </c>
      <c r="C32" s="22" t="s">
        <v>52</v>
      </c>
      <c r="D32" s="8"/>
      <c r="E32" s="20"/>
      <c r="F32" s="12" t="s">
        <v>2</v>
      </c>
      <c r="G32" s="12">
        <f>G50</f>
        <v>57</v>
      </c>
      <c r="H32" s="94"/>
      <c r="I32" s="54"/>
    </row>
    <row r="33" spans="1:9" ht="15.75">
      <c r="A33" s="8"/>
      <c r="B33" s="20"/>
      <c r="C33" s="18" t="s">
        <v>34</v>
      </c>
      <c r="D33" s="18"/>
      <c r="E33" s="19"/>
      <c r="F33" s="12"/>
      <c r="G33" s="12"/>
      <c r="H33" s="94"/>
      <c r="I33" s="54"/>
    </row>
    <row r="34" spans="1:9" ht="21" customHeight="1">
      <c r="A34" s="8"/>
      <c r="B34" s="20">
        <v>10</v>
      </c>
      <c r="C34" s="28" t="s">
        <v>53</v>
      </c>
      <c r="D34" s="36" t="s">
        <v>54</v>
      </c>
      <c r="E34" s="22" t="s">
        <v>37</v>
      </c>
      <c r="F34" s="12" t="s">
        <v>2</v>
      </c>
      <c r="G34" s="12">
        <v>2</v>
      </c>
      <c r="H34" s="94"/>
      <c r="I34" s="54"/>
    </row>
    <row r="35" spans="1:9" ht="21" customHeight="1">
      <c r="A35" s="8"/>
      <c r="B35" s="20">
        <v>11</v>
      </c>
      <c r="C35" s="28" t="s">
        <v>55</v>
      </c>
      <c r="D35" s="36" t="s">
        <v>56</v>
      </c>
      <c r="E35" s="22" t="s">
        <v>37</v>
      </c>
      <c r="F35" s="12" t="s">
        <v>2</v>
      </c>
      <c r="G35" s="12">
        <v>2</v>
      </c>
      <c r="H35" s="94"/>
      <c r="I35" s="54"/>
    </row>
    <row r="36" spans="1:9" ht="24" customHeight="1">
      <c r="A36" s="8"/>
      <c r="B36" s="20">
        <v>12</v>
      </c>
      <c r="C36" s="28" t="s">
        <v>57</v>
      </c>
      <c r="D36" s="36" t="s">
        <v>58</v>
      </c>
      <c r="E36" s="22" t="s">
        <v>37</v>
      </c>
      <c r="F36" s="12" t="s">
        <v>2</v>
      </c>
      <c r="G36" s="12">
        <v>2</v>
      </c>
      <c r="H36" s="94"/>
      <c r="I36" s="54"/>
    </row>
    <row r="37" spans="1:9" ht="21" customHeight="1">
      <c r="A37" s="8"/>
      <c r="B37" s="20">
        <v>13</v>
      </c>
      <c r="C37" s="28" t="s">
        <v>59</v>
      </c>
      <c r="D37" s="36" t="s">
        <v>60</v>
      </c>
      <c r="E37" s="22" t="s">
        <v>37</v>
      </c>
      <c r="F37" s="12" t="s">
        <v>2</v>
      </c>
      <c r="G37" s="12">
        <v>6</v>
      </c>
      <c r="H37" s="94"/>
      <c r="I37" s="54"/>
    </row>
    <row r="38" spans="1:9" ht="23.25" customHeight="1">
      <c r="A38" s="8"/>
      <c r="B38" s="20">
        <v>14</v>
      </c>
      <c r="C38" s="28" t="s">
        <v>61</v>
      </c>
      <c r="D38" s="36" t="s">
        <v>58</v>
      </c>
      <c r="E38" s="22" t="s">
        <v>37</v>
      </c>
      <c r="F38" s="12" t="s">
        <v>2</v>
      </c>
      <c r="G38" s="12">
        <v>1</v>
      </c>
      <c r="H38" s="94"/>
      <c r="I38" s="54"/>
    </row>
    <row r="39" spans="1:9" ht="24" customHeight="1">
      <c r="A39" s="8"/>
      <c r="B39" s="20">
        <v>15</v>
      </c>
      <c r="C39" s="23" t="s">
        <v>62</v>
      </c>
      <c r="D39" s="27" t="s">
        <v>63</v>
      </c>
      <c r="E39" s="22" t="s">
        <v>37</v>
      </c>
      <c r="F39" s="12" t="s">
        <v>2</v>
      </c>
      <c r="G39" s="12">
        <v>6</v>
      </c>
      <c r="H39" s="94"/>
      <c r="I39" s="54"/>
    </row>
    <row r="40" spans="1:9" ht="22.5" customHeight="1">
      <c r="A40" s="8"/>
      <c r="B40" s="20">
        <v>16</v>
      </c>
      <c r="C40" s="23" t="s">
        <v>64</v>
      </c>
      <c r="D40" s="27" t="s">
        <v>65</v>
      </c>
      <c r="E40" s="22" t="s">
        <v>37</v>
      </c>
      <c r="F40" s="12" t="s">
        <v>2</v>
      </c>
      <c r="G40" s="12">
        <v>5</v>
      </c>
      <c r="H40" s="94"/>
      <c r="I40" s="54"/>
    </row>
    <row r="41" spans="1:9" ht="24.75" customHeight="1">
      <c r="A41" s="8"/>
      <c r="B41" s="20">
        <v>17</v>
      </c>
      <c r="C41" s="28" t="s">
        <v>66</v>
      </c>
      <c r="D41" s="27" t="s">
        <v>67</v>
      </c>
      <c r="E41" s="22" t="s">
        <v>37</v>
      </c>
      <c r="F41" s="12" t="s">
        <v>2</v>
      </c>
      <c r="G41" s="12">
        <v>1</v>
      </c>
      <c r="H41" s="94"/>
      <c r="I41" s="54"/>
    </row>
    <row r="42" spans="1:9" ht="25.5" customHeight="1">
      <c r="A42" s="8"/>
      <c r="B42" s="20">
        <v>18</v>
      </c>
      <c r="C42" s="28" t="s">
        <v>68</v>
      </c>
      <c r="D42" s="27" t="s">
        <v>69</v>
      </c>
      <c r="E42" s="22" t="s">
        <v>37</v>
      </c>
      <c r="F42" s="12" t="s">
        <v>2</v>
      </c>
      <c r="G42" s="12">
        <v>11</v>
      </c>
      <c r="H42" s="94"/>
      <c r="I42" s="54"/>
    </row>
    <row r="43" spans="1:9" ht="25.5" customHeight="1">
      <c r="A43" s="8"/>
      <c r="B43" s="20">
        <v>19</v>
      </c>
      <c r="C43" s="28" t="s">
        <v>70</v>
      </c>
      <c r="D43" s="27" t="s">
        <v>71</v>
      </c>
      <c r="E43" s="22" t="s">
        <v>37</v>
      </c>
      <c r="F43" s="12" t="s">
        <v>2</v>
      </c>
      <c r="G43" s="12">
        <v>2</v>
      </c>
      <c r="H43" s="94"/>
      <c r="I43" s="54"/>
    </row>
    <row r="44" spans="1:9" ht="25.5" customHeight="1">
      <c r="A44" s="8"/>
      <c r="B44" s="20">
        <v>20</v>
      </c>
      <c r="C44" s="28" t="s">
        <v>72</v>
      </c>
      <c r="D44" s="37" t="s">
        <v>60</v>
      </c>
      <c r="E44" s="22" t="s">
        <v>37</v>
      </c>
      <c r="F44" s="12" t="s">
        <v>2</v>
      </c>
      <c r="G44" s="12">
        <v>1</v>
      </c>
      <c r="H44" s="94"/>
      <c r="I44" s="54"/>
    </row>
    <row r="45" spans="1:9" ht="22.5" customHeight="1">
      <c r="A45" s="8"/>
      <c r="B45" s="20">
        <v>21</v>
      </c>
      <c r="C45" s="28" t="s">
        <v>73</v>
      </c>
      <c r="D45" s="37" t="s">
        <v>58</v>
      </c>
      <c r="E45" s="22" t="s">
        <v>74</v>
      </c>
      <c r="F45" s="12" t="s">
        <v>2</v>
      </c>
      <c r="G45" s="12">
        <v>1</v>
      </c>
      <c r="H45" s="94"/>
      <c r="I45" s="54"/>
    </row>
    <row r="46" spans="1:9" ht="21.75" customHeight="1">
      <c r="A46" s="8"/>
      <c r="B46" s="20">
        <v>22</v>
      </c>
      <c r="C46" s="28" t="s">
        <v>75</v>
      </c>
      <c r="D46" s="20" t="s">
        <v>76</v>
      </c>
      <c r="E46" s="22" t="s">
        <v>37</v>
      </c>
      <c r="F46" s="12" t="s">
        <v>2</v>
      </c>
      <c r="G46" s="12">
        <v>3</v>
      </c>
      <c r="H46" s="94"/>
      <c r="I46" s="54"/>
    </row>
    <row r="47" spans="1:9" ht="23.25" customHeight="1">
      <c r="A47" s="8"/>
      <c r="B47" s="20">
        <v>23</v>
      </c>
      <c r="C47" s="28" t="s">
        <v>77</v>
      </c>
      <c r="D47" s="34" t="s">
        <v>65</v>
      </c>
      <c r="E47" s="22" t="s">
        <v>74</v>
      </c>
      <c r="F47" s="12" t="s">
        <v>2</v>
      </c>
      <c r="G47" s="12">
        <v>2</v>
      </c>
      <c r="H47" s="94"/>
      <c r="I47" s="54"/>
    </row>
    <row r="48" spans="1:9" ht="15.75">
      <c r="A48" s="8"/>
      <c r="B48" s="20">
        <v>24</v>
      </c>
      <c r="C48" s="28" t="s">
        <v>78</v>
      </c>
      <c r="D48" s="36" t="s">
        <v>79</v>
      </c>
      <c r="E48" s="22" t="s">
        <v>37</v>
      </c>
      <c r="F48" s="12" t="s">
        <v>2</v>
      </c>
      <c r="G48" s="12">
        <v>11</v>
      </c>
      <c r="H48" s="94"/>
      <c r="I48" s="54"/>
    </row>
    <row r="49" spans="1:9" ht="24" customHeight="1">
      <c r="A49" s="8"/>
      <c r="B49" s="20">
        <v>25</v>
      </c>
      <c r="C49" s="28" t="s">
        <v>80</v>
      </c>
      <c r="D49" s="36" t="s">
        <v>71</v>
      </c>
      <c r="E49" s="22" t="s">
        <v>74</v>
      </c>
      <c r="F49" s="12" t="s">
        <v>2</v>
      </c>
      <c r="G49" s="12">
        <v>1</v>
      </c>
      <c r="H49" s="94"/>
      <c r="I49" s="54"/>
    </row>
    <row r="50" spans="1:9" ht="15.75">
      <c r="A50" s="8"/>
      <c r="B50" s="20"/>
      <c r="C50" s="28" t="s">
        <v>49</v>
      </c>
      <c r="D50" s="29"/>
      <c r="E50" s="30"/>
      <c r="F50" s="12"/>
      <c r="G50" s="12">
        <f>SUM(G34:G49)</f>
        <v>57</v>
      </c>
      <c r="H50" s="96"/>
      <c r="I50" s="101"/>
    </row>
    <row r="51" spans="1:9" ht="15.75">
      <c r="A51" s="25"/>
      <c r="B51" s="38"/>
      <c r="C51" s="32" t="s">
        <v>81</v>
      </c>
      <c r="D51" s="33"/>
      <c r="E51" s="33"/>
      <c r="F51" s="12"/>
      <c r="G51" s="12"/>
      <c r="H51" s="96"/>
      <c r="I51" s="101"/>
    </row>
    <row r="52" spans="1:9" ht="15.75">
      <c r="A52" s="25"/>
      <c r="B52" s="38"/>
      <c r="C52" s="18" t="s">
        <v>29</v>
      </c>
      <c r="D52" s="19"/>
      <c r="E52" s="19"/>
      <c r="F52" s="12"/>
      <c r="G52" s="20"/>
      <c r="H52" s="96"/>
      <c r="I52" s="101"/>
    </row>
    <row r="53" spans="1:9" ht="15.75">
      <c r="A53" s="8"/>
      <c r="B53" s="20">
        <v>26</v>
      </c>
      <c r="C53" s="25" t="s">
        <v>82</v>
      </c>
      <c r="D53" s="25"/>
      <c r="E53" s="35"/>
      <c r="F53" s="12" t="s">
        <v>2</v>
      </c>
      <c r="G53" s="12">
        <f>G58</f>
        <v>283</v>
      </c>
      <c r="H53" s="94"/>
      <c r="I53" s="54"/>
    </row>
    <row r="54" spans="1:9" ht="15.75">
      <c r="A54" s="8"/>
      <c r="B54" s="20"/>
      <c r="C54" s="18" t="s">
        <v>34</v>
      </c>
      <c r="D54" s="18"/>
      <c r="E54" s="19"/>
      <c r="F54" s="12"/>
      <c r="G54" s="12"/>
      <c r="H54" s="94"/>
      <c r="I54" s="54"/>
    </row>
    <row r="55" spans="1:9" ht="31.5">
      <c r="A55" s="8"/>
      <c r="B55" s="20">
        <v>27</v>
      </c>
      <c r="C55" s="23" t="s">
        <v>83</v>
      </c>
      <c r="D55" s="34" t="s">
        <v>71</v>
      </c>
      <c r="E55" s="22" t="s">
        <v>74</v>
      </c>
      <c r="F55" s="12" t="s">
        <v>2</v>
      </c>
      <c r="G55" s="12">
        <v>162</v>
      </c>
      <c r="H55" s="94"/>
      <c r="I55" s="54"/>
    </row>
    <row r="56" spans="1:9" ht="31.5">
      <c r="A56" s="8"/>
      <c r="B56" s="20">
        <v>28</v>
      </c>
      <c r="C56" s="22" t="s">
        <v>84</v>
      </c>
      <c r="D56" s="20" t="s">
        <v>65</v>
      </c>
      <c r="E56" s="22" t="s">
        <v>74</v>
      </c>
      <c r="F56" s="12" t="s">
        <v>2</v>
      </c>
      <c r="G56" s="12">
        <v>45</v>
      </c>
      <c r="H56" s="94"/>
      <c r="I56" s="54"/>
    </row>
    <row r="57" spans="1:9" ht="31.5">
      <c r="A57" s="8"/>
      <c r="B57" s="20">
        <v>29</v>
      </c>
      <c r="C57" s="22" t="s">
        <v>85</v>
      </c>
      <c r="D57" s="20" t="s">
        <v>65</v>
      </c>
      <c r="E57" s="22" t="s">
        <v>37</v>
      </c>
      <c r="F57" s="12" t="s">
        <v>2</v>
      </c>
      <c r="G57" s="12">
        <v>76</v>
      </c>
      <c r="H57" s="94"/>
      <c r="I57" s="54"/>
    </row>
    <row r="58" spans="1:9" ht="15.75">
      <c r="A58" s="8"/>
      <c r="B58" s="20"/>
      <c r="C58" s="28" t="s">
        <v>49</v>
      </c>
      <c r="D58" s="29"/>
      <c r="E58" s="30"/>
      <c r="F58" s="12"/>
      <c r="G58" s="12">
        <f>SUM(G55:G57)</f>
        <v>283</v>
      </c>
      <c r="H58" s="94"/>
      <c r="I58" s="54"/>
    </row>
    <row r="59" spans="1:9" ht="15.75">
      <c r="A59" s="25"/>
      <c r="B59" s="38"/>
      <c r="C59" s="32" t="s">
        <v>86</v>
      </c>
      <c r="D59" s="32"/>
      <c r="E59" s="33"/>
      <c r="F59" s="12"/>
      <c r="G59" s="12"/>
      <c r="H59" s="94"/>
      <c r="I59" s="54"/>
    </row>
    <row r="60" spans="1:9" ht="15.75">
      <c r="A60" s="25"/>
      <c r="B60" s="38"/>
      <c r="C60" s="18" t="s">
        <v>29</v>
      </c>
      <c r="D60" s="18"/>
      <c r="E60" s="19"/>
      <c r="F60" s="12"/>
      <c r="G60" s="12"/>
      <c r="H60" s="94"/>
      <c r="I60" s="54"/>
    </row>
    <row r="61" spans="1:9" ht="31.5">
      <c r="A61" s="8"/>
      <c r="B61" s="20">
        <v>30</v>
      </c>
      <c r="C61" s="22" t="s">
        <v>87</v>
      </c>
      <c r="D61" s="8"/>
      <c r="E61" s="20"/>
      <c r="F61" s="12" t="s">
        <v>2</v>
      </c>
      <c r="G61" s="12">
        <f>G76</f>
        <v>1656</v>
      </c>
      <c r="H61" s="94"/>
      <c r="I61" s="54"/>
    </row>
    <row r="62" spans="1:9" ht="15.75">
      <c r="A62" s="8"/>
      <c r="B62" s="20"/>
      <c r="C62" s="18" t="s">
        <v>34</v>
      </c>
      <c r="D62" s="18"/>
      <c r="E62" s="19"/>
      <c r="F62" s="12" t="s">
        <v>2</v>
      </c>
      <c r="G62" s="12"/>
      <c r="H62" s="94"/>
      <c r="I62" s="54"/>
    </row>
    <row r="63" spans="1:9" ht="23.25" customHeight="1">
      <c r="A63" s="8"/>
      <c r="B63" s="20">
        <v>31</v>
      </c>
      <c r="C63" s="8" t="s">
        <v>88</v>
      </c>
      <c r="D63" s="39" t="s">
        <v>89</v>
      </c>
      <c r="E63" s="22" t="s">
        <v>90</v>
      </c>
      <c r="F63" s="12" t="s">
        <v>2</v>
      </c>
      <c r="G63" s="12">
        <v>8</v>
      </c>
      <c r="H63" s="94"/>
      <c r="I63" s="54"/>
    </row>
    <row r="64" spans="1:9" ht="31.5">
      <c r="A64" s="8"/>
      <c r="B64" s="20">
        <v>32</v>
      </c>
      <c r="C64" s="22" t="s">
        <v>91</v>
      </c>
      <c r="D64" s="39" t="s">
        <v>76</v>
      </c>
      <c r="E64" s="22" t="s">
        <v>92</v>
      </c>
      <c r="F64" s="12" t="s">
        <v>2</v>
      </c>
      <c r="G64" s="12">
        <v>355</v>
      </c>
      <c r="H64" s="94"/>
      <c r="I64" s="54"/>
    </row>
    <row r="65" spans="1:9" ht="23.25" customHeight="1">
      <c r="A65" s="8"/>
      <c r="B65" s="20">
        <v>33</v>
      </c>
      <c r="C65" s="8" t="s">
        <v>93</v>
      </c>
      <c r="D65" s="39" t="s">
        <v>79</v>
      </c>
      <c r="E65" s="22" t="s">
        <v>92</v>
      </c>
      <c r="F65" s="12" t="s">
        <v>2</v>
      </c>
      <c r="G65" s="12">
        <v>3</v>
      </c>
      <c r="H65" s="94"/>
      <c r="I65" s="54"/>
    </row>
    <row r="66" spans="1:9" ht="22.5" customHeight="1">
      <c r="A66" s="8"/>
      <c r="B66" s="20">
        <v>34</v>
      </c>
      <c r="C66" s="8" t="s">
        <v>94</v>
      </c>
      <c r="D66" s="39" t="s">
        <v>89</v>
      </c>
      <c r="E66" s="22" t="s">
        <v>92</v>
      </c>
      <c r="F66" s="12" t="s">
        <v>2</v>
      </c>
      <c r="G66" s="12">
        <v>12</v>
      </c>
      <c r="H66" s="94"/>
      <c r="I66" s="54"/>
    </row>
    <row r="67" spans="1:9" ht="31.5">
      <c r="A67" s="8"/>
      <c r="B67" s="20">
        <v>35</v>
      </c>
      <c r="C67" s="22" t="s">
        <v>95</v>
      </c>
      <c r="D67" s="39" t="s">
        <v>76</v>
      </c>
      <c r="E67" s="22" t="s">
        <v>96</v>
      </c>
      <c r="F67" s="12" t="s">
        <v>2</v>
      </c>
      <c r="G67" s="12">
        <v>708</v>
      </c>
      <c r="H67" s="94"/>
      <c r="I67" s="54"/>
    </row>
    <row r="68" spans="1:9" ht="21" customHeight="1">
      <c r="A68" s="8"/>
      <c r="B68" s="20">
        <v>36</v>
      </c>
      <c r="C68" s="8" t="s">
        <v>97</v>
      </c>
      <c r="D68" s="20" t="s">
        <v>67</v>
      </c>
      <c r="E68" s="22" t="s">
        <v>98</v>
      </c>
      <c r="F68" s="12" t="s">
        <v>2</v>
      </c>
      <c r="G68" s="12">
        <v>1</v>
      </c>
      <c r="H68" s="94"/>
      <c r="I68" s="54"/>
    </row>
    <row r="69" spans="1:9" ht="21.75" customHeight="1">
      <c r="A69" s="8"/>
      <c r="B69" s="20">
        <v>37</v>
      </c>
      <c r="C69" s="8" t="s">
        <v>99</v>
      </c>
      <c r="D69" s="20" t="s">
        <v>67</v>
      </c>
      <c r="E69" s="22" t="s">
        <v>92</v>
      </c>
      <c r="F69" s="12" t="s">
        <v>2</v>
      </c>
      <c r="G69" s="12">
        <v>19</v>
      </c>
      <c r="H69" s="94"/>
      <c r="I69" s="54"/>
    </row>
    <row r="70" spans="1:9" ht="31.5">
      <c r="A70" s="8"/>
      <c r="B70" s="20">
        <v>38</v>
      </c>
      <c r="C70" s="22" t="s">
        <v>100</v>
      </c>
      <c r="D70" s="39" t="s">
        <v>76</v>
      </c>
      <c r="E70" s="22" t="s">
        <v>92</v>
      </c>
      <c r="F70" s="12" t="s">
        <v>2</v>
      </c>
      <c r="G70" s="12">
        <v>406</v>
      </c>
      <c r="H70" s="94"/>
      <c r="I70" s="54"/>
    </row>
    <row r="71" spans="1:9" ht="31.5">
      <c r="A71" s="8"/>
      <c r="B71" s="20">
        <v>39</v>
      </c>
      <c r="C71" s="23" t="s">
        <v>101</v>
      </c>
      <c r="D71" s="39" t="s">
        <v>76</v>
      </c>
      <c r="E71" s="22" t="s">
        <v>92</v>
      </c>
      <c r="F71" s="12" t="s">
        <v>2</v>
      </c>
      <c r="G71" s="12">
        <v>44</v>
      </c>
      <c r="H71" s="94"/>
      <c r="I71" s="54"/>
    </row>
    <row r="72" spans="1:9" ht="31.5">
      <c r="A72" s="8"/>
      <c r="B72" s="20">
        <v>40</v>
      </c>
      <c r="C72" s="23" t="s">
        <v>102</v>
      </c>
      <c r="D72" s="39" t="s">
        <v>76</v>
      </c>
      <c r="E72" s="22" t="s">
        <v>92</v>
      </c>
      <c r="F72" s="12" t="s">
        <v>2</v>
      </c>
      <c r="G72" s="12">
        <v>73</v>
      </c>
      <c r="H72" s="94"/>
      <c r="I72" s="54"/>
    </row>
    <row r="73" spans="1:9" ht="20.25" customHeight="1">
      <c r="A73" s="8"/>
      <c r="B73" s="20">
        <v>41</v>
      </c>
      <c r="C73" s="28" t="s">
        <v>103</v>
      </c>
      <c r="D73" s="39" t="s">
        <v>76</v>
      </c>
      <c r="E73" s="22" t="s">
        <v>92</v>
      </c>
      <c r="F73" s="12" t="s">
        <v>2</v>
      </c>
      <c r="G73" s="12">
        <v>14</v>
      </c>
      <c r="H73" s="94"/>
      <c r="I73" s="54"/>
    </row>
    <row r="74" spans="1:9" ht="21" customHeight="1">
      <c r="A74" s="8"/>
      <c r="B74" s="20">
        <v>42</v>
      </c>
      <c r="C74" s="28" t="s">
        <v>104</v>
      </c>
      <c r="D74" s="39" t="s">
        <v>76</v>
      </c>
      <c r="E74" s="22" t="s">
        <v>92</v>
      </c>
      <c r="F74" s="12" t="s">
        <v>2</v>
      </c>
      <c r="G74" s="12">
        <v>3</v>
      </c>
      <c r="H74" s="94"/>
      <c r="I74" s="54"/>
    </row>
    <row r="75" spans="1:9" ht="15.75">
      <c r="A75" s="8"/>
      <c r="B75" s="20">
        <v>43</v>
      </c>
      <c r="C75" s="28" t="s">
        <v>105</v>
      </c>
      <c r="D75" s="39" t="s">
        <v>89</v>
      </c>
      <c r="E75" s="22" t="s">
        <v>106</v>
      </c>
      <c r="F75" s="12" t="s">
        <v>2</v>
      </c>
      <c r="G75" s="12">
        <v>10</v>
      </c>
      <c r="H75" s="94"/>
      <c r="I75" s="54"/>
    </row>
    <row r="76" spans="1:9" ht="15.75">
      <c r="A76" s="8"/>
      <c r="B76" s="20"/>
      <c r="C76" s="28" t="s">
        <v>49</v>
      </c>
      <c r="D76" s="29"/>
      <c r="E76" s="30"/>
      <c r="F76" s="12"/>
      <c r="G76" s="12">
        <f>SUM(G63:G75)</f>
        <v>1656</v>
      </c>
      <c r="H76" s="94"/>
      <c r="I76" s="54"/>
    </row>
    <row r="77" spans="1:9" ht="15.75">
      <c r="A77" s="7" t="s">
        <v>107</v>
      </c>
      <c r="B77" s="126" t="s">
        <v>108</v>
      </c>
      <c r="C77" s="126"/>
      <c r="D77" s="126"/>
      <c r="E77" s="126"/>
      <c r="F77" s="126"/>
      <c r="G77" s="126"/>
      <c r="H77" s="127"/>
      <c r="I77" s="102"/>
    </row>
    <row r="78" spans="1:9" ht="31.5">
      <c r="A78" s="8"/>
      <c r="B78" s="20">
        <v>50</v>
      </c>
      <c r="C78" s="13" t="s">
        <v>109</v>
      </c>
      <c r="D78" s="17"/>
      <c r="E78" s="17"/>
      <c r="F78" s="12" t="s">
        <v>16</v>
      </c>
      <c r="G78" s="12">
        <v>440</v>
      </c>
      <c r="H78" s="94"/>
      <c r="I78" s="54"/>
    </row>
    <row r="79" spans="1:9" ht="15.75">
      <c r="A79" s="8"/>
      <c r="B79" s="20">
        <v>51</v>
      </c>
      <c r="C79" s="8" t="s">
        <v>110</v>
      </c>
      <c r="D79" s="8"/>
      <c r="E79" s="8"/>
      <c r="F79" s="12" t="s">
        <v>16</v>
      </c>
      <c r="G79" s="12">
        <v>440</v>
      </c>
      <c r="H79" s="94"/>
      <c r="I79" s="54"/>
    </row>
    <row r="80" spans="1:9" ht="15.75">
      <c r="A80" s="8"/>
      <c r="B80" s="20">
        <v>52</v>
      </c>
      <c r="C80" s="28" t="s">
        <v>111</v>
      </c>
      <c r="D80" s="28"/>
      <c r="E80" s="28"/>
      <c r="F80" s="12" t="s">
        <v>16</v>
      </c>
      <c r="G80" s="12">
        <v>440</v>
      </c>
      <c r="H80" s="94"/>
      <c r="I80" s="54"/>
    </row>
    <row r="81" spans="1:9" ht="31.5">
      <c r="A81" s="8"/>
      <c r="B81" s="20">
        <v>53</v>
      </c>
      <c r="C81" s="23" t="s">
        <v>112</v>
      </c>
      <c r="D81" s="28"/>
      <c r="E81" s="28"/>
      <c r="F81" s="12" t="s">
        <v>113</v>
      </c>
      <c r="G81" s="12">
        <v>15</v>
      </c>
      <c r="H81" s="94"/>
      <c r="I81" s="54"/>
    </row>
    <row r="82" spans="1:9" ht="15.75">
      <c r="A82" s="7" t="s">
        <v>114</v>
      </c>
      <c r="B82" s="126" t="s">
        <v>115</v>
      </c>
      <c r="C82" s="126"/>
      <c r="D82" s="126"/>
      <c r="E82" s="126"/>
      <c r="F82" s="126"/>
      <c r="G82" s="126"/>
      <c r="H82" s="127"/>
      <c r="I82" s="102"/>
    </row>
    <row r="83" spans="1:9" ht="31.5">
      <c r="A83" s="8"/>
      <c r="B83" s="20">
        <v>54</v>
      </c>
      <c r="C83" s="22" t="s">
        <v>116</v>
      </c>
      <c r="D83" s="28"/>
      <c r="E83" s="28"/>
      <c r="F83" s="12" t="s">
        <v>117</v>
      </c>
      <c r="G83" s="12">
        <v>2</v>
      </c>
      <c r="H83" s="94"/>
      <c r="I83" s="54"/>
    </row>
    <row r="84" spans="1:9" ht="24" customHeight="1">
      <c r="A84" s="8"/>
      <c r="B84" s="20">
        <v>55</v>
      </c>
      <c r="C84" s="22" t="s">
        <v>118</v>
      </c>
      <c r="D84" s="28"/>
      <c r="E84" s="28"/>
      <c r="F84" s="12" t="s">
        <v>119</v>
      </c>
      <c r="G84" s="12">
        <v>300</v>
      </c>
      <c r="H84" s="94"/>
      <c r="I84" s="54"/>
    </row>
    <row r="85" spans="1:9" ht="15.75">
      <c r="A85" s="7" t="s">
        <v>120</v>
      </c>
      <c r="B85" s="126" t="s">
        <v>121</v>
      </c>
      <c r="C85" s="126"/>
      <c r="D85" s="126"/>
      <c r="E85" s="126"/>
      <c r="F85" s="126"/>
      <c r="G85" s="126"/>
      <c r="H85" s="127"/>
      <c r="I85" s="102"/>
    </row>
    <row r="86" spans="1:9" ht="15.75">
      <c r="A86" s="8"/>
      <c r="B86" s="20">
        <v>56</v>
      </c>
      <c r="C86" s="23" t="s">
        <v>122</v>
      </c>
      <c r="D86" s="28"/>
      <c r="E86" s="28"/>
      <c r="F86" s="20" t="s">
        <v>16</v>
      </c>
      <c r="G86" s="12">
        <v>140</v>
      </c>
      <c r="H86" s="94"/>
      <c r="I86" s="54"/>
    </row>
    <row r="87" spans="1:9" ht="15.75">
      <c r="A87" s="40" t="s">
        <v>123</v>
      </c>
      <c r="B87" s="126" t="s">
        <v>124</v>
      </c>
      <c r="C87" s="126"/>
      <c r="D87" s="126"/>
      <c r="E87" s="126"/>
      <c r="F87" s="126"/>
      <c r="G87" s="126"/>
      <c r="H87" s="127"/>
      <c r="I87" s="102"/>
    </row>
    <row r="88" spans="1:9" ht="15.75">
      <c r="A88" s="41"/>
      <c r="B88" s="35">
        <v>57</v>
      </c>
      <c r="C88" s="28" t="s">
        <v>125</v>
      </c>
      <c r="D88" s="28"/>
      <c r="E88" s="22" t="s">
        <v>126</v>
      </c>
      <c r="F88" s="12" t="s">
        <v>33</v>
      </c>
      <c r="G88" s="12">
        <v>95</v>
      </c>
      <c r="H88" s="94"/>
      <c r="I88" s="54"/>
    </row>
    <row r="89" spans="1:9" ht="15.75">
      <c r="A89" s="41"/>
      <c r="B89" s="35">
        <v>58</v>
      </c>
      <c r="C89" s="28" t="s">
        <v>125</v>
      </c>
      <c r="D89" s="28"/>
      <c r="E89" s="22" t="s">
        <v>127</v>
      </c>
      <c r="F89" s="12" t="s">
        <v>33</v>
      </c>
      <c r="G89" s="12">
        <v>10</v>
      </c>
      <c r="H89" s="94"/>
      <c r="I89" s="54"/>
    </row>
    <row r="90" spans="1:9" ht="15.75">
      <c r="A90" s="41"/>
      <c r="B90" s="35">
        <v>59</v>
      </c>
      <c r="C90" s="28" t="s">
        <v>128</v>
      </c>
      <c r="D90" s="28"/>
      <c r="E90" s="22" t="s">
        <v>127</v>
      </c>
      <c r="F90" s="12" t="s">
        <v>33</v>
      </c>
      <c r="G90" s="12">
        <v>218</v>
      </c>
      <c r="H90" s="94"/>
      <c r="I90" s="54"/>
    </row>
    <row r="91" spans="1:9" ht="15.75">
      <c r="A91" s="41"/>
      <c r="B91" s="35">
        <v>60</v>
      </c>
      <c r="C91" s="42" t="s">
        <v>129</v>
      </c>
      <c r="D91" s="28"/>
      <c r="E91" s="22" t="s">
        <v>130</v>
      </c>
      <c r="F91" s="12" t="s">
        <v>33</v>
      </c>
      <c r="G91" s="12">
        <v>202</v>
      </c>
      <c r="H91" s="94"/>
      <c r="I91" s="54"/>
    </row>
    <row r="92" spans="1:9" ht="15.75">
      <c r="A92" s="41"/>
      <c r="B92" s="35">
        <v>61</v>
      </c>
      <c r="C92" s="42" t="s">
        <v>131</v>
      </c>
      <c r="D92" s="28"/>
      <c r="E92" s="22" t="s">
        <v>132</v>
      </c>
      <c r="F92" s="12" t="s">
        <v>33</v>
      </c>
      <c r="G92" s="12">
        <v>148</v>
      </c>
      <c r="H92" s="94"/>
      <c r="I92" s="54"/>
    </row>
    <row r="93" spans="1:9" ht="24.75" customHeight="1">
      <c r="A93" s="41"/>
      <c r="B93" s="35">
        <v>62</v>
      </c>
      <c r="C93" s="43" t="s">
        <v>133</v>
      </c>
      <c r="D93" s="28"/>
      <c r="E93" s="22" t="s">
        <v>134</v>
      </c>
      <c r="F93" s="12" t="s">
        <v>33</v>
      </c>
      <c r="G93" s="12">
        <v>1230</v>
      </c>
      <c r="H93" s="94"/>
      <c r="I93" s="54"/>
    </row>
    <row r="94" spans="1:9" ht="15.75">
      <c r="A94" s="41"/>
      <c r="B94" s="35">
        <v>63</v>
      </c>
      <c r="C94" s="42" t="s">
        <v>135</v>
      </c>
      <c r="D94" s="28"/>
      <c r="E94" s="22"/>
      <c r="F94" s="12" t="s">
        <v>2</v>
      </c>
      <c r="G94" s="12">
        <v>410</v>
      </c>
      <c r="H94" s="94"/>
      <c r="I94" s="54"/>
    </row>
    <row r="95" spans="1:9" ht="27" customHeight="1">
      <c r="A95" s="41"/>
      <c r="B95" s="35">
        <v>64</v>
      </c>
      <c r="C95" s="43" t="s">
        <v>136</v>
      </c>
      <c r="D95" s="28"/>
      <c r="E95" s="22" t="s">
        <v>134</v>
      </c>
      <c r="F95" s="12" t="s">
        <v>2</v>
      </c>
      <c r="G95" s="12">
        <v>430</v>
      </c>
      <c r="H95" s="94"/>
      <c r="I95" s="54"/>
    </row>
    <row r="96" spans="1:9" ht="18.75" customHeight="1">
      <c r="A96" s="41"/>
      <c r="B96" s="35"/>
      <c r="C96" s="42" t="s">
        <v>137</v>
      </c>
      <c r="D96" s="28"/>
      <c r="E96" s="22" t="s">
        <v>138</v>
      </c>
      <c r="F96" s="12" t="s">
        <v>2</v>
      </c>
      <c r="G96" s="12">
        <v>20</v>
      </c>
      <c r="H96" s="94"/>
      <c r="I96" s="54"/>
    </row>
    <row r="97" spans="1:9" ht="15.75">
      <c r="A97" s="41"/>
      <c r="B97" s="35">
        <v>65</v>
      </c>
      <c r="C97" s="42" t="s">
        <v>139</v>
      </c>
      <c r="D97" s="28"/>
      <c r="E97" s="22" t="s">
        <v>140</v>
      </c>
      <c r="F97" s="12" t="s">
        <v>2</v>
      </c>
      <c r="G97" s="12">
        <v>20</v>
      </c>
      <c r="H97" s="94"/>
      <c r="I97" s="54"/>
    </row>
    <row r="98" spans="1:9" ht="15.75">
      <c r="A98" s="41"/>
      <c r="B98" s="35">
        <v>66</v>
      </c>
      <c r="C98" s="42" t="s">
        <v>141</v>
      </c>
      <c r="D98" s="28"/>
      <c r="E98" s="22" t="s">
        <v>142</v>
      </c>
      <c r="F98" s="12" t="s">
        <v>2</v>
      </c>
      <c r="G98" s="12">
        <v>5</v>
      </c>
      <c r="H98" s="94"/>
      <c r="I98" s="54"/>
    </row>
    <row r="99" spans="1:9" ht="15.75">
      <c r="A99" s="41"/>
      <c r="B99" s="35">
        <v>67</v>
      </c>
      <c r="C99" s="44" t="s">
        <v>143</v>
      </c>
      <c r="D99" s="28"/>
      <c r="E99" s="22" t="s">
        <v>144</v>
      </c>
      <c r="F99" s="12" t="s">
        <v>2</v>
      </c>
      <c r="G99" s="12">
        <v>4</v>
      </c>
      <c r="H99" s="94"/>
      <c r="I99" s="54"/>
    </row>
    <row r="100" spans="1:9" ht="15.75">
      <c r="A100" s="41"/>
      <c r="B100" s="35">
        <v>68</v>
      </c>
      <c r="C100" s="44" t="s">
        <v>145</v>
      </c>
      <c r="D100" s="28"/>
      <c r="E100" s="22"/>
      <c r="F100" s="12" t="s">
        <v>2</v>
      </c>
      <c r="G100" s="12">
        <v>6</v>
      </c>
      <c r="H100" s="94"/>
      <c r="I100" s="54"/>
    </row>
    <row r="101" spans="1:9" ht="15.75">
      <c r="A101" s="41"/>
      <c r="B101" s="35">
        <v>69</v>
      </c>
      <c r="C101" s="44" t="s">
        <v>146</v>
      </c>
      <c r="D101" s="28"/>
      <c r="E101" s="22"/>
      <c r="F101" s="12" t="s">
        <v>2</v>
      </c>
      <c r="G101" s="12">
        <v>1</v>
      </c>
      <c r="H101" s="94"/>
      <c r="I101" s="54"/>
    </row>
    <row r="102" spans="1:9" ht="20.25" customHeight="1">
      <c r="A102" s="41"/>
      <c r="B102" s="35">
        <v>70</v>
      </c>
      <c r="C102" s="44" t="s">
        <v>147</v>
      </c>
      <c r="D102" s="28"/>
      <c r="E102" s="22" t="s">
        <v>148</v>
      </c>
      <c r="F102" s="12" t="s">
        <v>33</v>
      </c>
      <c r="G102" s="12">
        <v>173</v>
      </c>
      <c r="H102" s="94"/>
      <c r="I102" s="54"/>
    </row>
    <row r="103" spans="1:9" ht="18.75" customHeight="1">
      <c r="A103" s="41"/>
      <c r="B103" s="35">
        <v>71</v>
      </c>
      <c r="C103" s="44" t="s">
        <v>147</v>
      </c>
      <c r="D103" s="28"/>
      <c r="E103" s="22" t="s">
        <v>149</v>
      </c>
      <c r="F103" s="12" t="s">
        <v>33</v>
      </c>
      <c r="G103" s="12">
        <v>35</v>
      </c>
      <c r="H103" s="94"/>
      <c r="I103" s="54"/>
    </row>
    <row r="104" spans="1:9" ht="15.75">
      <c r="A104" s="41"/>
      <c r="B104" s="35">
        <v>72</v>
      </c>
      <c r="C104" s="44" t="s">
        <v>150</v>
      </c>
      <c r="D104" s="28"/>
      <c r="E104" s="22"/>
      <c r="F104" s="12" t="s">
        <v>33</v>
      </c>
      <c r="G104" s="12">
        <v>208</v>
      </c>
      <c r="H104" s="94"/>
      <c r="I104" s="54"/>
    </row>
    <row r="105" spans="1:9" ht="15.75">
      <c r="A105" s="41"/>
      <c r="B105" s="35">
        <v>73</v>
      </c>
      <c r="C105" s="8" t="s">
        <v>151</v>
      </c>
      <c r="D105" s="28"/>
      <c r="E105" s="22" t="s">
        <v>152</v>
      </c>
      <c r="F105" s="12" t="s">
        <v>2</v>
      </c>
      <c r="G105" s="12">
        <v>1</v>
      </c>
      <c r="H105" s="94"/>
      <c r="I105" s="54"/>
    </row>
    <row r="106" spans="1:9" ht="15.75">
      <c r="A106" s="41"/>
      <c r="B106" s="35">
        <v>74</v>
      </c>
      <c r="C106" s="25" t="s">
        <v>153</v>
      </c>
      <c r="D106" s="28"/>
      <c r="E106" s="22" t="s">
        <v>154</v>
      </c>
      <c r="F106" s="12" t="s">
        <v>2</v>
      </c>
      <c r="G106" s="12">
        <v>40</v>
      </c>
      <c r="H106" s="94"/>
      <c r="I106" s="54"/>
    </row>
    <row r="107" spans="1:9" ht="15.75">
      <c r="A107" s="41"/>
      <c r="B107" s="35">
        <v>75</v>
      </c>
      <c r="C107" s="25" t="s">
        <v>155</v>
      </c>
      <c r="D107" s="28"/>
      <c r="E107" s="22" t="s">
        <v>156</v>
      </c>
      <c r="F107" s="12" t="s">
        <v>33</v>
      </c>
      <c r="G107" s="12">
        <v>10</v>
      </c>
      <c r="H107" s="94"/>
      <c r="I107" s="54"/>
    </row>
    <row r="108" spans="1:9" ht="15.75">
      <c r="A108" s="41"/>
      <c r="B108" s="35">
        <v>76</v>
      </c>
      <c r="C108" s="25" t="s">
        <v>157</v>
      </c>
      <c r="D108" s="28"/>
      <c r="E108" s="22" t="s">
        <v>158</v>
      </c>
      <c r="F108" s="12" t="s">
        <v>2</v>
      </c>
      <c r="G108" s="12">
        <v>17</v>
      </c>
      <c r="H108" s="94"/>
      <c r="I108" s="54"/>
    </row>
    <row r="109" spans="1:9" ht="15.75">
      <c r="A109" s="41"/>
      <c r="B109" s="35">
        <v>77</v>
      </c>
      <c r="C109" s="25" t="s">
        <v>157</v>
      </c>
      <c r="D109" s="28"/>
      <c r="E109" s="22" t="s">
        <v>159</v>
      </c>
      <c r="F109" s="12" t="s">
        <v>2</v>
      </c>
      <c r="G109" s="12">
        <v>3</v>
      </c>
      <c r="H109" s="94"/>
      <c r="I109" s="54"/>
    </row>
    <row r="110" spans="1:9" ht="21.75" customHeight="1">
      <c r="A110" s="41"/>
      <c r="B110" s="35">
        <v>78</v>
      </c>
      <c r="C110" s="13" t="s">
        <v>160</v>
      </c>
      <c r="D110" s="17"/>
      <c r="E110" s="22" t="s">
        <v>161</v>
      </c>
      <c r="F110" s="12" t="s">
        <v>2</v>
      </c>
      <c r="G110" s="12">
        <v>1</v>
      </c>
      <c r="H110" s="94"/>
      <c r="I110" s="54"/>
    </row>
    <row r="111" spans="1:9" ht="15.75">
      <c r="A111" s="41"/>
      <c r="B111" s="35">
        <v>79</v>
      </c>
      <c r="C111" s="28" t="s">
        <v>162</v>
      </c>
      <c r="D111" s="28"/>
      <c r="E111" s="36"/>
      <c r="F111" s="12" t="s">
        <v>2</v>
      </c>
      <c r="G111" s="12">
        <v>1</v>
      </c>
      <c r="H111" s="94"/>
      <c r="I111" s="54"/>
    </row>
    <row r="112" spans="1:9" ht="15.75">
      <c r="A112" s="45"/>
      <c r="B112" s="46">
        <v>80</v>
      </c>
      <c r="C112" s="47" t="s">
        <v>163</v>
      </c>
      <c r="D112" s="47"/>
      <c r="E112" s="48"/>
      <c r="F112" s="49" t="s">
        <v>33</v>
      </c>
      <c r="G112" s="49">
        <v>307</v>
      </c>
      <c r="H112" s="97"/>
      <c r="I112" s="54"/>
    </row>
    <row r="113" spans="1:9" ht="15.75">
      <c r="A113" s="50"/>
      <c r="B113" s="51">
        <v>81</v>
      </c>
      <c r="C113" s="52" t="s">
        <v>164</v>
      </c>
      <c r="D113" s="53"/>
      <c r="E113" s="52"/>
      <c r="F113" s="54" t="s">
        <v>2</v>
      </c>
      <c r="G113" s="54">
        <v>1</v>
      </c>
      <c r="H113" s="98"/>
      <c r="I113" s="54"/>
    </row>
    <row r="114" spans="1:9" ht="13.5" customHeight="1">
      <c r="A114" s="136" t="s">
        <v>165</v>
      </c>
      <c r="B114" s="137"/>
      <c r="C114" s="137"/>
      <c r="D114" s="137"/>
      <c r="E114" s="137"/>
      <c r="F114" s="137"/>
      <c r="G114" s="137"/>
      <c r="H114" s="137"/>
      <c r="I114" s="103"/>
    </row>
    <row r="115" spans="1:9" ht="15.75">
      <c r="A115" s="55" t="s">
        <v>12</v>
      </c>
      <c r="B115" s="138" t="s">
        <v>166</v>
      </c>
      <c r="C115" s="138"/>
      <c r="D115" s="138"/>
      <c r="E115" s="138"/>
      <c r="F115" s="138"/>
      <c r="G115" s="138"/>
      <c r="H115" s="139"/>
      <c r="I115" s="81"/>
    </row>
    <row r="116" spans="1:9" ht="35.25" customHeight="1">
      <c r="A116" s="56"/>
      <c r="B116" s="57">
        <v>7</v>
      </c>
      <c r="C116" s="58" t="s">
        <v>167</v>
      </c>
      <c r="D116" s="59"/>
      <c r="E116" s="59"/>
      <c r="F116" s="60" t="s">
        <v>0</v>
      </c>
      <c r="G116" s="61">
        <v>909</v>
      </c>
      <c r="H116" s="99"/>
      <c r="I116" s="62"/>
    </row>
    <row r="117" spans="1:9" ht="15.75">
      <c r="A117" s="138" t="s">
        <v>168</v>
      </c>
      <c r="B117" s="138"/>
      <c r="C117" s="138"/>
      <c r="D117" s="138"/>
      <c r="E117" s="138"/>
      <c r="F117" s="138"/>
      <c r="G117" s="138"/>
      <c r="H117" s="139"/>
      <c r="I117" s="81"/>
    </row>
    <row r="118" spans="1:9" ht="34.5" customHeight="1">
      <c r="A118" s="56"/>
      <c r="B118" s="63">
        <v>1</v>
      </c>
      <c r="C118" s="64" t="s">
        <v>169</v>
      </c>
      <c r="D118" s="65"/>
      <c r="E118" s="66"/>
      <c r="F118" s="65" t="s">
        <v>2</v>
      </c>
      <c r="G118" s="66">
        <v>2</v>
      </c>
      <c r="H118" s="100"/>
      <c r="I118" s="59"/>
    </row>
    <row r="119" spans="1:9" ht="31.5">
      <c r="A119" s="56"/>
      <c r="B119" s="57">
        <v>2</v>
      </c>
      <c r="C119" s="58" t="s">
        <v>170</v>
      </c>
      <c r="D119" s="60"/>
      <c r="E119" s="61"/>
      <c r="F119" s="60" t="s">
        <v>2</v>
      </c>
      <c r="G119" s="61">
        <v>2</v>
      </c>
      <c r="H119" s="100"/>
      <c r="I119" s="59"/>
    </row>
    <row r="120" spans="1:9" ht="34.5" customHeight="1">
      <c r="A120" s="56"/>
      <c r="B120" s="57">
        <v>13</v>
      </c>
      <c r="C120" s="58" t="s">
        <v>171</v>
      </c>
      <c r="D120" s="60"/>
      <c r="E120" s="61"/>
      <c r="F120" s="60" t="s">
        <v>175</v>
      </c>
      <c r="G120" s="61">
        <v>25</v>
      </c>
      <c r="H120" s="100"/>
      <c r="I120" s="59"/>
    </row>
    <row r="121" spans="1:9" ht="15.75">
      <c r="A121" s="56"/>
      <c r="B121" s="57">
        <v>14</v>
      </c>
      <c r="C121" s="58" t="s">
        <v>172</v>
      </c>
      <c r="D121" s="60"/>
      <c r="E121" s="61"/>
      <c r="F121" s="60" t="s">
        <v>2</v>
      </c>
      <c r="G121" s="61">
        <v>10</v>
      </c>
      <c r="H121" s="100"/>
      <c r="I121" s="59"/>
    </row>
    <row r="122" spans="1:9" ht="15.75">
      <c r="A122" s="56"/>
      <c r="B122" s="57">
        <v>15</v>
      </c>
      <c r="C122" s="58" t="s">
        <v>173</v>
      </c>
      <c r="D122" s="60"/>
      <c r="E122" s="61"/>
      <c r="F122" s="60" t="s">
        <v>2</v>
      </c>
      <c r="G122" s="61">
        <v>10</v>
      </c>
      <c r="H122" s="100"/>
      <c r="I122" s="59"/>
    </row>
    <row r="123" spans="1:9" ht="31.5">
      <c r="A123" s="56"/>
      <c r="B123" s="57">
        <v>16</v>
      </c>
      <c r="C123" s="58" t="s">
        <v>174</v>
      </c>
      <c r="D123" s="60"/>
      <c r="E123" s="61"/>
      <c r="F123" s="60" t="s">
        <v>2</v>
      </c>
      <c r="G123" s="61">
        <v>2</v>
      </c>
      <c r="H123" s="100"/>
      <c r="I123" s="59"/>
    </row>
    <row r="124" spans="1:9">
      <c r="A124" s="133" t="s">
        <v>193</v>
      </c>
      <c r="B124" s="133"/>
      <c r="C124" s="133"/>
      <c r="D124" s="133"/>
      <c r="E124" s="133"/>
      <c r="F124" s="133"/>
      <c r="G124" s="133"/>
      <c r="H124" s="133"/>
      <c r="I124" s="104"/>
    </row>
    <row r="125" spans="1:9">
      <c r="A125" s="133" t="s">
        <v>194</v>
      </c>
      <c r="B125" s="133"/>
      <c r="C125" s="133"/>
      <c r="D125" s="133"/>
      <c r="E125" s="133"/>
      <c r="F125" s="133"/>
      <c r="G125" s="133"/>
      <c r="H125" s="133"/>
      <c r="I125" s="104"/>
    </row>
    <row r="126" spans="1:9">
      <c r="A126" s="133" t="s">
        <v>195</v>
      </c>
      <c r="B126" s="133"/>
      <c r="C126" s="133"/>
      <c r="D126" s="133"/>
      <c r="E126" s="133"/>
      <c r="F126" s="133"/>
      <c r="G126" s="133"/>
      <c r="H126" s="133"/>
      <c r="I126" s="104"/>
    </row>
    <row r="127" spans="1:9">
      <c r="C127" s="105" t="s">
        <v>197</v>
      </c>
      <c r="E127" s="105" t="s">
        <v>190</v>
      </c>
    </row>
    <row r="128" spans="1:9">
      <c r="E128" s="132" t="s">
        <v>196</v>
      </c>
      <c r="F128" s="132"/>
      <c r="G128" s="132"/>
      <c r="H128" s="132"/>
      <c r="I128" s="132"/>
    </row>
  </sheetData>
  <mergeCells count="22">
    <mergeCell ref="A1:H1"/>
    <mergeCell ref="A124:H124"/>
    <mergeCell ref="A125:H125"/>
    <mergeCell ref="A126:H126"/>
    <mergeCell ref="E128:I128"/>
    <mergeCell ref="A2:H2"/>
    <mergeCell ref="A3:H3"/>
    <mergeCell ref="B87:H87"/>
    <mergeCell ref="A114:H114"/>
    <mergeCell ref="B115:H115"/>
    <mergeCell ref="A4:H4"/>
    <mergeCell ref="A5:H5"/>
    <mergeCell ref="A6:H6"/>
    <mergeCell ref="A7:H7"/>
    <mergeCell ref="A8:H8"/>
    <mergeCell ref="A117:H117"/>
    <mergeCell ref="B85:H85"/>
    <mergeCell ref="B10:C10"/>
    <mergeCell ref="B16:G16"/>
    <mergeCell ref="C29:G29"/>
    <mergeCell ref="B77:H77"/>
    <mergeCell ref="B82:H82"/>
  </mergeCells>
  <pageMargins left="0.7" right="0.7" top="0.75" bottom="0.75" header="0.3" footer="0.3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opLeftCell="A16" workbookViewId="0">
      <selection activeCell="D34" sqref="D34"/>
    </sheetView>
  </sheetViews>
  <sheetFormatPr defaultRowHeight="12.75"/>
  <cols>
    <col min="1" max="1" width="5" customWidth="1"/>
    <col min="2" max="2" width="4.42578125" customWidth="1"/>
    <col min="3" max="3" width="48.28515625" customWidth="1"/>
    <col min="4" max="4" width="15" customWidth="1"/>
    <col min="5" max="5" width="13.140625" customWidth="1"/>
    <col min="6" max="6" width="12.28515625" customWidth="1"/>
    <col min="7" max="7" width="10.7109375" customWidth="1"/>
  </cols>
  <sheetData>
    <row r="1" spans="1:7" ht="38.25" customHeight="1">
      <c r="A1" s="144" t="s">
        <v>189</v>
      </c>
      <c r="B1" s="144"/>
      <c r="C1" s="144"/>
      <c r="D1" s="144"/>
      <c r="E1" s="144"/>
      <c r="F1" s="144"/>
      <c r="G1" s="144"/>
    </row>
    <row r="2" spans="1:7" ht="171" customHeight="1">
      <c r="A2" s="148" t="s">
        <v>5</v>
      </c>
      <c r="B2" s="148"/>
      <c r="C2" s="148"/>
      <c r="D2" s="148"/>
      <c r="E2" s="148"/>
      <c r="F2" s="148"/>
    </row>
    <row r="3" spans="1:7" ht="38.25" customHeight="1">
      <c r="A3" s="149" t="s">
        <v>185</v>
      </c>
      <c r="B3" s="149"/>
      <c r="C3" s="149"/>
      <c r="D3" s="149"/>
      <c r="E3" s="149"/>
      <c r="F3" s="149"/>
    </row>
    <row r="4" spans="1:7" ht="15.75">
      <c r="A4" s="150" t="s">
        <v>183</v>
      </c>
      <c r="B4" s="140"/>
      <c r="C4" s="140"/>
      <c r="D4" s="140"/>
      <c r="E4" s="140"/>
      <c r="F4" s="140"/>
    </row>
    <row r="5" spans="1:7" ht="15.75">
      <c r="A5" s="150" t="s">
        <v>188</v>
      </c>
      <c r="B5" s="140"/>
      <c r="C5" s="140"/>
      <c r="D5" s="140"/>
      <c r="E5" s="140"/>
      <c r="F5" s="140"/>
    </row>
    <row r="6" spans="1:7" ht="15.75">
      <c r="A6" s="151" t="s">
        <v>184</v>
      </c>
      <c r="B6" s="141"/>
      <c r="C6" s="141"/>
      <c r="D6" s="141"/>
      <c r="E6" s="141"/>
      <c r="F6" s="141"/>
    </row>
    <row r="7" spans="1:7" ht="15.75">
      <c r="A7" s="152"/>
      <c r="B7" s="152"/>
      <c r="C7" s="152"/>
      <c r="D7" s="152"/>
      <c r="E7" s="152"/>
      <c r="F7" s="152"/>
    </row>
    <row r="8" spans="1:7" ht="15.75">
      <c r="A8" s="59"/>
      <c r="B8" s="153" t="s">
        <v>165</v>
      </c>
      <c r="C8" s="153"/>
      <c r="D8" s="153"/>
      <c r="E8" s="153"/>
      <c r="F8" s="108"/>
      <c r="G8" s="104"/>
    </row>
    <row r="9" spans="1:7" ht="47.25" customHeight="1">
      <c r="A9" s="69" t="s">
        <v>177</v>
      </c>
      <c r="B9" s="69" t="s">
        <v>7</v>
      </c>
      <c r="C9" s="69" t="s">
        <v>8</v>
      </c>
      <c r="D9" s="69" t="s">
        <v>11</v>
      </c>
      <c r="E9" s="69" t="s">
        <v>1</v>
      </c>
      <c r="F9" s="92" t="s">
        <v>191</v>
      </c>
      <c r="G9" s="69" t="s">
        <v>192</v>
      </c>
    </row>
    <row r="10" spans="1:7" ht="15.75">
      <c r="A10" s="70"/>
      <c r="B10" s="147" t="s">
        <v>176</v>
      </c>
      <c r="C10" s="147"/>
      <c r="D10" s="147"/>
      <c r="E10" s="147"/>
      <c r="F10" s="109"/>
      <c r="G10" s="109"/>
    </row>
    <row r="11" spans="1:7" ht="15.75">
      <c r="A11" s="145" t="s">
        <v>165</v>
      </c>
      <c r="B11" s="146"/>
      <c r="C11" s="146"/>
      <c r="D11" s="146"/>
      <c r="E11" s="146"/>
      <c r="F11" s="146"/>
      <c r="G11" s="104"/>
    </row>
    <row r="12" spans="1:7" ht="15.75" customHeight="1">
      <c r="A12" s="55" t="s">
        <v>12</v>
      </c>
      <c r="B12" s="138" t="s">
        <v>166</v>
      </c>
      <c r="C12" s="138"/>
      <c r="D12" s="138"/>
      <c r="E12" s="138"/>
      <c r="F12" s="139"/>
      <c r="G12" s="113"/>
    </row>
    <row r="13" spans="1:7" ht="31.5">
      <c r="A13" s="56"/>
      <c r="B13" s="57">
        <v>7</v>
      </c>
      <c r="C13" s="72" t="s">
        <v>178</v>
      </c>
      <c r="D13" s="60" t="s">
        <v>186</v>
      </c>
      <c r="E13" s="87">
        <v>592</v>
      </c>
      <c r="F13" s="110"/>
      <c r="G13" s="104"/>
    </row>
    <row r="14" spans="1:7" ht="15.75">
      <c r="A14" s="138" t="s">
        <v>168</v>
      </c>
      <c r="B14" s="138"/>
      <c r="C14" s="138"/>
      <c r="D14" s="138"/>
      <c r="E14" s="138"/>
      <c r="F14" s="139"/>
      <c r="G14" s="113"/>
    </row>
    <row r="15" spans="1:7" ht="47.25">
      <c r="A15" s="71"/>
      <c r="B15" s="57">
        <v>1</v>
      </c>
      <c r="C15" s="72" t="s">
        <v>169</v>
      </c>
      <c r="D15" s="60" t="s">
        <v>2</v>
      </c>
      <c r="E15" s="87">
        <v>2</v>
      </c>
      <c r="F15" s="98"/>
      <c r="G15" s="104"/>
    </row>
    <row r="16" spans="1:7" ht="31.5">
      <c r="A16" s="71"/>
      <c r="B16" s="57">
        <v>2</v>
      </c>
      <c r="C16" s="72" t="s">
        <v>170</v>
      </c>
      <c r="D16" s="60" t="s">
        <v>2</v>
      </c>
      <c r="E16" s="87">
        <v>2</v>
      </c>
      <c r="F16" s="98"/>
      <c r="G16" s="104"/>
    </row>
    <row r="17" spans="1:9" ht="15.75">
      <c r="A17" s="71"/>
      <c r="B17" s="57">
        <v>14</v>
      </c>
      <c r="C17" s="72" t="s">
        <v>172</v>
      </c>
      <c r="D17" s="60" t="s">
        <v>2</v>
      </c>
      <c r="E17" s="87">
        <v>10</v>
      </c>
      <c r="F17" s="98"/>
      <c r="G17" s="104"/>
    </row>
    <row r="18" spans="1:9" ht="15.75">
      <c r="A18" s="71"/>
      <c r="B18" s="57">
        <v>15</v>
      </c>
      <c r="C18" s="72" t="s">
        <v>173</v>
      </c>
      <c r="D18" s="60" t="s">
        <v>2</v>
      </c>
      <c r="E18" s="87">
        <v>6</v>
      </c>
      <c r="F18" s="98"/>
      <c r="G18" s="104"/>
    </row>
    <row r="19" spans="1:9" ht="31.5">
      <c r="A19" s="73"/>
      <c r="B19" s="74">
        <v>16</v>
      </c>
      <c r="C19" s="75" t="s">
        <v>174</v>
      </c>
      <c r="D19" s="76" t="s">
        <v>2</v>
      </c>
      <c r="E19" s="88">
        <v>2</v>
      </c>
      <c r="F19" s="111"/>
      <c r="G19" s="104"/>
    </row>
    <row r="20" spans="1:9" ht="157.5">
      <c r="A20" s="77"/>
      <c r="B20" s="78">
        <v>7</v>
      </c>
      <c r="C20" s="72" t="s">
        <v>179</v>
      </c>
      <c r="D20" s="79" t="s">
        <v>2</v>
      </c>
      <c r="E20" s="80">
        <v>1</v>
      </c>
      <c r="F20" s="112"/>
      <c r="G20" s="104"/>
    </row>
    <row r="21" spans="1:9" ht="157.5">
      <c r="A21" s="77"/>
      <c r="B21" s="78">
        <v>8</v>
      </c>
      <c r="C21" s="72" t="s">
        <v>180</v>
      </c>
      <c r="D21" s="79" t="s">
        <v>2</v>
      </c>
      <c r="E21" s="80">
        <v>1</v>
      </c>
      <c r="F21" s="112"/>
      <c r="G21" s="104"/>
    </row>
    <row r="22" spans="1:9" ht="78.75">
      <c r="A22" s="77"/>
      <c r="B22" s="78">
        <v>9</v>
      </c>
      <c r="C22" s="72" t="s">
        <v>181</v>
      </c>
      <c r="D22" s="79" t="s">
        <v>2</v>
      </c>
      <c r="E22" s="80">
        <v>1</v>
      </c>
      <c r="F22" s="112"/>
      <c r="G22" s="104"/>
    </row>
    <row r="23" spans="1:9" ht="94.5">
      <c r="A23" s="115"/>
      <c r="B23" s="116">
        <v>10</v>
      </c>
      <c r="C23" s="75" t="s">
        <v>182</v>
      </c>
      <c r="D23" s="117" t="s">
        <v>2</v>
      </c>
      <c r="E23" s="118">
        <v>1</v>
      </c>
      <c r="F23" s="119"/>
      <c r="G23" s="120"/>
    </row>
    <row r="24" spans="1:9">
      <c r="A24" s="133" t="s">
        <v>193</v>
      </c>
      <c r="B24" s="133"/>
      <c r="C24" s="133"/>
      <c r="D24" s="133"/>
      <c r="E24" s="133"/>
      <c r="F24" s="133"/>
      <c r="G24" s="122"/>
      <c r="H24" s="121"/>
      <c r="I24" s="114"/>
    </row>
    <row r="25" spans="1:9">
      <c r="A25" s="133" t="s">
        <v>194</v>
      </c>
      <c r="B25" s="133"/>
      <c r="C25" s="133"/>
      <c r="D25" s="133"/>
      <c r="E25" s="133"/>
      <c r="F25" s="133"/>
      <c r="G25" s="122"/>
      <c r="H25" s="121"/>
      <c r="I25" s="114"/>
    </row>
    <row r="26" spans="1:9">
      <c r="A26" s="133" t="s">
        <v>195</v>
      </c>
      <c r="B26" s="133"/>
      <c r="C26" s="133"/>
      <c r="D26" s="133"/>
      <c r="E26" s="133"/>
      <c r="F26" s="133"/>
      <c r="G26" s="122"/>
      <c r="H26" s="121"/>
      <c r="I26" s="114"/>
    </row>
    <row r="27" spans="1:9">
      <c r="A27" s="106"/>
      <c r="B27" s="106"/>
      <c r="C27" s="107" t="s">
        <v>197</v>
      </c>
      <c r="D27" s="106"/>
      <c r="E27" s="107" t="s">
        <v>190</v>
      </c>
      <c r="F27" s="106"/>
      <c r="G27" s="106"/>
      <c r="H27" s="106"/>
      <c r="I27" s="106"/>
    </row>
    <row r="28" spans="1:9">
      <c r="A28" s="106"/>
      <c r="B28" s="106"/>
      <c r="C28" s="106"/>
      <c r="D28" s="106"/>
      <c r="E28" s="132" t="s">
        <v>196</v>
      </c>
      <c r="F28" s="132"/>
      <c r="G28" s="132"/>
      <c r="H28" s="132"/>
      <c r="I28" s="132"/>
    </row>
    <row r="29" spans="1:9">
      <c r="A29" s="106"/>
      <c r="B29" s="106"/>
      <c r="C29" s="106"/>
      <c r="D29" s="106"/>
      <c r="E29" s="106"/>
      <c r="F29" s="106"/>
      <c r="G29" s="106"/>
      <c r="H29" s="106"/>
      <c r="I29" s="106"/>
    </row>
  </sheetData>
  <mergeCells count="16">
    <mergeCell ref="A1:G1"/>
    <mergeCell ref="A25:F25"/>
    <mergeCell ref="A26:F26"/>
    <mergeCell ref="E28:I28"/>
    <mergeCell ref="A24:F24"/>
    <mergeCell ref="A11:F11"/>
    <mergeCell ref="B12:F12"/>
    <mergeCell ref="A14:F14"/>
    <mergeCell ref="B10:E10"/>
    <mergeCell ref="A2:F2"/>
    <mergeCell ref="A3:F3"/>
    <mergeCell ref="A4:F4"/>
    <mergeCell ref="A5:F5"/>
    <mergeCell ref="A6:F6"/>
    <mergeCell ref="A7:F7"/>
    <mergeCell ref="B8:E8"/>
  </mergeCells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КСС</vt:lpstr>
      <vt:lpstr>КС-Подобект 5</vt:lpstr>
      <vt:lpstr>КС-Подобект 2 </vt:lpstr>
      <vt:lpstr>КСС!Print_Area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Venelina</dc:creator>
  <cp:lastModifiedBy>Janna</cp:lastModifiedBy>
  <cp:lastPrinted>2016-09-19T13:30:01Z</cp:lastPrinted>
  <dcterms:created xsi:type="dcterms:W3CDTF">2001-03-10T17:00:32Z</dcterms:created>
  <dcterms:modified xsi:type="dcterms:W3CDTF">2016-09-20T14:31:11Z</dcterms:modified>
</cp:coreProperties>
</file>